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 codeName="{1563B04E-AB91-75FE-B8BC-B18F01832D57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buchomat\"/>
    </mc:Choice>
  </mc:AlternateContent>
  <bookViews>
    <workbookView xWindow="0" yWindow="0" windowWidth="22185" windowHeight="10425"/>
  </bookViews>
  <sheets>
    <sheet name="Übersicht" sheetId="1" r:id="rId1"/>
    <sheet name="Listenansicht" sheetId="2" r:id="rId2"/>
    <sheet name="Sätze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/>
  <c r="W7" i="2"/>
  <c r="S7" i="2"/>
  <c r="R7" i="2" l="1"/>
  <c r="D29" i="1" l="1"/>
  <c r="G7" i="2"/>
  <c r="Y7" i="2"/>
  <c r="E27" i="1" s="1"/>
  <c r="X7" i="2"/>
  <c r="D26" i="1" s="1"/>
  <c r="Z7" i="2"/>
  <c r="AA7" i="2"/>
  <c r="E30" i="1" s="1"/>
  <c r="V7" i="2"/>
  <c r="E25" i="1" s="1"/>
  <c r="T7" i="2"/>
  <c r="E23" i="1" s="1"/>
  <c r="Z2" i="2" l="1"/>
  <c r="R2" i="2"/>
  <c r="F31" i="1"/>
  <c r="C31" i="1" s="1"/>
  <c r="L7" i="2"/>
  <c r="E11" i="1" s="1"/>
  <c r="M7" i="2"/>
  <c r="N7" i="2"/>
  <c r="P7" i="2"/>
  <c r="Q7" i="2"/>
  <c r="M2" i="2" l="1"/>
  <c r="I7" i="2"/>
  <c r="G2" i="2" s="1"/>
  <c r="E18" i="1"/>
  <c r="E17" i="1"/>
  <c r="E16" i="1"/>
  <c r="E15" i="1"/>
  <c r="C10" i="1"/>
  <c r="F19" i="1" l="1"/>
  <c r="C19" i="1" s="1"/>
  <c r="E10" i="1"/>
  <c r="F12" i="1" s="1"/>
  <c r="C12" i="1" s="1"/>
  <c r="F33" i="1" l="1"/>
</calcChain>
</file>

<file path=xl/comments1.xml><?xml version="1.0" encoding="utf-8"?>
<comments xmlns="http://schemas.openxmlformats.org/spreadsheetml/2006/main">
  <authors>
    <author>Markus Herden</author>
  </authors>
  <commentList>
    <comment ref="R3" authorId="0" shapeId="0">
      <text>
        <r>
          <rPr>
            <sz val="9"/>
            <color indexed="81"/>
            <rFont val="Segoe UI"/>
            <family val="2"/>
          </rPr>
          <t>gebucht wird das Frühstück auf:
Nicht abzugsfähige Betriebsausgaben</t>
        </r>
      </text>
    </comment>
    <comment ref="V3" authorId="0" shapeId="0">
      <text>
        <r>
          <rPr>
            <sz val="9"/>
            <color indexed="81"/>
            <rFont val="Segoe UI"/>
            <family val="2"/>
          </rPr>
          <t>Das Frühstück ist nicht auf der Hotelrechnung ausgewiesen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 xml:space="preserve">AN:
Person ist ein Arbeitnehmer
</t>
        </r>
      </text>
    </comment>
  </commentList>
</comments>
</file>

<file path=xl/connections.xml><?xml version="1.0" encoding="utf-8"?>
<connections xmlns="http://schemas.openxmlformats.org/spreadsheetml/2006/main">
  <connection id="1" name="Reisekosten" type="4" refreshedVersion="0" background="1">
    <webPr xml="1" sourceData="1" url="W:\buchomat\Reisekosten.xml" htmlTables="1" htmlFormat="all"/>
  </connection>
  <connection id="2" name="Reisekosten1" type="4" refreshedVersion="0" background="1">
    <webPr xml="1" sourceData="1" url="W:\buchomat\Reisekosten.xml" htmlTables="1" htmlFormat="all"/>
  </connection>
  <connection id="3" name="Reisekosten2" type="4" refreshedVersion="0" background="1">
    <webPr xml="1" sourceData="1" url="W:\buchomat\Reisekosten.xml" htmlTables="1" htmlFormat="all"/>
  </connection>
</connections>
</file>

<file path=xl/sharedStrings.xml><?xml version="1.0" encoding="utf-8"?>
<sst xmlns="http://schemas.openxmlformats.org/spreadsheetml/2006/main" count="316" uniqueCount="309">
  <si>
    <t>Name</t>
  </si>
  <si>
    <t>Beginn</t>
  </si>
  <si>
    <t>Ende</t>
  </si>
  <si>
    <t>Reisekosten-Formular 2016</t>
  </si>
  <si>
    <t>Anlass</t>
  </si>
  <si>
    <t>Reiseziel</t>
  </si>
  <si>
    <t>km</t>
  </si>
  <si>
    <t>€/km</t>
  </si>
  <si>
    <t>Summe</t>
  </si>
  <si>
    <t>Übersicht</t>
  </si>
  <si>
    <t>01.02.2016</t>
  </si>
  <si>
    <t>Euro</t>
  </si>
  <si>
    <t>Öffentliche Verkehrsmittel</t>
  </si>
  <si>
    <t>Gesamtsumme: Reisekosten</t>
  </si>
  <si>
    <t>Verpflegungsmehraufwand</t>
  </si>
  <si>
    <t>Beruflich</t>
  </si>
  <si>
    <t>Kunde 1</t>
  </si>
  <si>
    <t>Kürzung Tage</t>
  </si>
  <si>
    <t>Pauschal Tage</t>
  </si>
  <si>
    <t>Übernachtung Hotel</t>
  </si>
  <si>
    <t>Pauschale Euro</t>
  </si>
  <si>
    <t>mit Frühstück €</t>
  </si>
  <si>
    <t>Eintägig &gt; 8 Std.</t>
  </si>
  <si>
    <t>Mehrtägig</t>
  </si>
  <si>
    <t>Anreisetag</t>
  </si>
  <si>
    <t>Abreisetag</t>
  </si>
  <si>
    <t>Zwischentage</t>
  </si>
  <si>
    <t>Fahrtkosten</t>
  </si>
  <si>
    <t>Privat PKW</t>
  </si>
  <si>
    <t>Übern. Pauschale</t>
  </si>
  <si>
    <t>Unterbringung</t>
  </si>
  <si>
    <t>Kürzung €</t>
  </si>
  <si>
    <t>Summe Fahrtkosten</t>
  </si>
  <si>
    <t>Summe Verpflegungsmehraufwand</t>
  </si>
  <si>
    <t>Hotel</t>
  </si>
  <si>
    <t>ohne Frühstück</t>
  </si>
  <si>
    <t>mit Frühstück</t>
  </si>
  <si>
    <t>Anzahl Tage Kürzung Frühstück</t>
  </si>
  <si>
    <t>Pauschale</t>
  </si>
  <si>
    <t>Übernachtungstage</t>
  </si>
  <si>
    <t>Übernachtungspauschale</t>
  </si>
  <si>
    <t>Summe Unterbringung</t>
  </si>
  <si>
    <t>eintägig &gt; 8 Stunden</t>
  </si>
  <si>
    <t>mehrtätig Anreisetag</t>
  </si>
  <si>
    <t>mehrtätig Zwischentage</t>
  </si>
  <si>
    <t>mehrtätig Abreisetag</t>
  </si>
  <si>
    <t>Kürzung Frühstück brutto</t>
  </si>
  <si>
    <t xml:space="preserve">Afghanistan </t>
  </si>
  <si>
    <t xml:space="preserve">Ägypten </t>
  </si>
  <si>
    <t xml:space="preserve">Äthiopien </t>
  </si>
  <si>
    <t xml:space="preserve">Äquatorialguinea </t>
  </si>
  <si>
    <t xml:space="preserve">Albanien </t>
  </si>
  <si>
    <t xml:space="preserve">Algerien </t>
  </si>
  <si>
    <t xml:space="preserve">Andorra </t>
  </si>
  <si>
    <t xml:space="preserve">Angola </t>
  </si>
  <si>
    <t xml:space="preserve">Antigua und Barbuda </t>
  </si>
  <si>
    <t xml:space="preserve">Argentinien </t>
  </si>
  <si>
    <t xml:space="preserve">Armenien </t>
  </si>
  <si>
    <t xml:space="preserve">Aserbaidschan </t>
  </si>
  <si>
    <t xml:space="preserve">Bahrain </t>
  </si>
  <si>
    <t xml:space="preserve">Bangladesch </t>
  </si>
  <si>
    <t xml:space="preserve">Barbados </t>
  </si>
  <si>
    <t xml:space="preserve">Belgien </t>
  </si>
  <si>
    <t xml:space="preserve">Benin </t>
  </si>
  <si>
    <t xml:space="preserve">Bolivien </t>
  </si>
  <si>
    <t xml:space="preserve">Bosnien und Herzegowina </t>
  </si>
  <si>
    <t xml:space="preserve">Botsuana </t>
  </si>
  <si>
    <t xml:space="preserve">Brunei </t>
  </si>
  <si>
    <t xml:space="preserve">Bulgarien </t>
  </si>
  <si>
    <t xml:space="preserve">Burkina Faso </t>
  </si>
  <si>
    <t xml:space="preserve">Burundi </t>
  </si>
  <si>
    <t xml:space="preserve">Chile </t>
  </si>
  <si>
    <t xml:space="preserve">Costa Rica </t>
  </si>
  <si>
    <t xml:space="preserve">Côte d’Ivoire </t>
  </si>
  <si>
    <t xml:space="preserve">Dänemark </t>
  </si>
  <si>
    <t xml:space="preserve">Dominica </t>
  </si>
  <si>
    <t xml:space="preserve">Dominikanische Republik </t>
  </si>
  <si>
    <t xml:space="preserve">Dschibuti </t>
  </si>
  <si>
    <t xml:space="preserve">Ecuador </t>
  </si>
  <si>
    <t xml:space="preserve">El Salvador </t>
  </si>
  <si>
    <t xml:space="preserve">Eritrea </t>
  </si>
  <si>
    <t xml:space="preserve">Estland </t>
  </si>
  <si>
    <t xml:space="preserve">Fidschi </t>
  </si>
  <si>
    <t xml:space="preserve">Finnland </t>
  </si>
  <si>
    <t xml:space="preserve">Gabun </t>
  </si>
  <si>
    <t xml:space="preserve">Gambia </t>
  </si>
  <si>
    <t xml:space="preserve">Georgien </t>
  </si>
  <si>
    <t xml:space="preserve">Ghana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</si>
  <si>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</si>
  <si>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</si>
  <si>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</si>
  <si>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</si>
  <si>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</si>
  <si>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</si>
  <si>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</si>
  <si>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Indonesien </t>
  </si>
  <si>
    <t xml:space="preserve">Iran </t>
  </si>
  <si>
    <t xml:space="preserve">Irland </t>
  </si>
  <si>
    <t xml:space="preserve">Island </t>
  </si>
  <si>
    <t xml:space="preserve">Israel </t>
  </si>
  <si>
    <t xml:space="preserve">Jamaika </t>
  </si>
  <si>
    <t xml:space="preserve">Jemen </t>
  </si>
  <si>
    <t xml:space="preserve">Jordanien </t>
  </si>
  <si>
    <t xml:space="preserve">Kambodscha </t>
  </si>
  <si>
    <t xml:space="preserve">Kamerun </t>
  </si>
  <si>
    <t xml:space="preserve">Kap Verde </t>
  </si>
  <si>
    <t xml:space="preserve">Kasachstan </t>
  </si>
  <si>
    <t xml:space="preserve">Katar </t>
  </si>
  <si>
    <t xml:space="preserve">Kenia </t>
  </si>
  <si>
    <t xml:space="preserve">Kirgisistan </t>
  </si>
  <si>
    <t xml:space="preserve">Kolumbien </t>
  </si>
  <si>
    <t xml:space="preserve">Kongo, Republik </t>
  </si>
  <si>
    <t xml:space="preserve">Kongo, Demokratische Republik </t>
  </si>
  <si>
    <t xml:space="preserve">Korea, Demokratische Volksrepublik </t>
  </si>
  <si>
    <t xml:space="preserve">Korea, Republik </t>
  </si>
  <si>
    <t xml:space="preserve">Kosovo </t>
  </si>
  <si>
    <t xml:space="preserve">Kroatien </t>
  </si>
  <si>
    <t xml:space="preserve">Kuba </t>
  </si>
  <si>
    <t xml:space="preserve">Kuwait </t>
  </si>
  <si>
    <t xml:space="preserve">Laos </t>
  </si>
  <si>
    <t xml:space="preserve">Lesotho </t>
  </si>
  <si>
    <t xml:space="preserve">Lettland </t>
  </si>
  <si>
    <t xml:space="preserve">Libanon </t>
  </si>
  <si>
    <t xml:space="preserve">Libyen </t>
  </si>
  <si>
    <t xml:space="preserve">Liechtenstein </t>
  </si>
  <si>
    <t xml:space="preserve">Litauen </t>
  </si>
  <si>
    <t xml:space="preserve">Luxemburg </t>
  </si>
  <si>
    <t xml:space="preserve">Madagaskar </t>
  </si>
  <si>
    <t xml:space="preserve">Malawi </t>
  </si>
  <si>
    <t xml:space="preserve">Malaysia </t>
  </si>
  <si>
    <t xml:space="preserve">Malediven </t>
  </si>
  <si>
    <t xml:space="preserve">Mali </t>
  </si>
  <si>
    <t xml:space="preserve">Malta </t>
  </si>
  <si>
    <t xml:space="preserve">Marokko </t>
  </si>
  <si>
    <t xml:space="preserve">Marshall Inseln </t>
  </si>
  <si>
    <t xml:space="preserve">Mauretanien </t>
  </si>
  <si>
    <t xml:space="preserve">Mauritius </t>
  </si>
  <si>
    <t xml:space="preserve">Mazedonien </t>
  </si>
  <si>
    <t xml:space="preserve">Mexiko </t>
  </si>
  <si>
    <t xml:space="preserve">Mikronesien </t>
  </si>
  <si>
    <t xml:space="preserve">Moldau, Republik </t>
  </si>
  <si>
    <t xml:space="preserve">Monaco </t>
  </si>
  <si>
    <t xml:space="preserve">Mongolei </t>
  </si>
  <si>
    <t xml:space="preserve">Montenegro </t>
  </si>
  <si>
    <t xml:space="preserve">Mosambik </t>
  </si>
  <si>
    <t xml:space="preserve">Myanmar </t>
  </si>
  <si>
    <t xml:space="preserve">Namibia </t>
  </si>
  <si>
    <t xml:space="preserve">Nepal </t>
  </si>
  <si>
    <t xml:space="preserve">Neuseeland </t>
  </si>
  <si>
    <t xml:space="preserve">Nicaragua </t>
  </si>
  <si>
    <t xml:space="preserve">Niederlande </t>
  </si>
  <si>
    <t xml:space="preserve">Niger </t>
  </si>
  <si>
    <t xml:space="preserve">Nigeria </t>
  </si>
  <si>
    <t xml:space="preserve">Norwegen </t>
  </si>
  <si>
    <t xml:space="preserve">Österreich </t>
  </si>
  <si>
    <t xml:space="preserve">Oman </t>
  </si>
  <si>
    <t xml:space="preserve">Palau </t>
  </si>
  <si>
    <t xml:space="preserve">Panama </t>
  </si>
  <si>
    <t xml:space="preserve">Papua-Neuguinea </t>
  </si>
  <si>
    <t xml:space="preserve">Paraguay </t>
  </si>
  <si>
    <t xml:space="preserve">Peru </t>
  </si>
  <si>
    <t xml:space="preserve">Philippinen </t>
  </si>
  <si>
    <t xml:space="preserve">Portugal </t>
  </si>
  <si>
    <t xml:space="preserve">Ruanda </t>
  </si>
  <si>
    <t xml:space="preserve">Sambia </t>
  </si>
  <si>
    <t xml:space="preserve">Samoa </t>
  </si>
  <si>
    <t xml:space="preserve">São Tomé – Príncipe </t>
  </si>
  <si>
    <t xml:space="preserve">San Marino </t>
  </si>
  <si>
    <t xml:space="preserve">Schweden </t>
  </si>
  <si>
    <t xml:space="preserve">Senegal </t>
  </si>
  <si>
    <t xml:space="preserve">Serbien </t>
  </si>
  <si>
    <t xml:space="preserve">Sierra Leone </t>
  </si>
  <si>
    <t xml:space="preserve">Simbabwe </t>
  </si>
  <si>
    <t xml:space="preserve">Singapur </t>
  </si>
  <si>
    <t xml:space="preserve">Slowakische Republik </t>
  </si>
  <si>
    <t xml:space="preserve">Slowenien </t>
  </si>
  <si>
    <t xml:space="preserve">Sri Lanka </t>
  </si>
  <si>
    <t xml:space="preserve">St. Kitts und Nevis </t>
  </si>
  <si>
    <t xml:space="preserve">St. Lucia </t>
  </si>
  <si>
    <t xml:space="preserve">St. Vincent und die Grenadinen </t>
  </si>
  <si>
    <t xml:space="preserve">Sudan </t>
  </si>
  <si>
    <t xml:space="preserve">Südsudan </t>
  </si>
  <si>
    <t xml:space="preserve">Suriname </t>
  </si>
  <si>
    <t xml:space="preserve">Syrien </t>
  </si>
  <si>
    <t xml:space="preserve">Tadschikistan </t>
  </si>
  <si>
    <t xml:space="preserve">Taiwan </t>
  </si>
  <si>
    <t xml:space="preserve">Tansania </t>
  </si>
  <si>
    <t xml:space="preserve">Thailand </t>
  </si>
  <si>
    <t xml:space="preserve">Togo </t>
  </si>
  <si>
    <t xml:space="preserve">Tonga </t>
  </si>
  <si>
    <t xml:space="preserve">Trinidad und Tobago </t>
  </si>
  <si>
    <t xml:space="preserve">Tschad </t>
  </si>
  <si>
    <t xml:space="preserve">Tschechische Republik </t>
  </si>
  <si>
    <t xml:space="preserve">Tunesien </t>
  </si>
  <si>
    <t xml:space="preserve">Turkmenistan </t>
  </si>
  <si>
    <t xml:space="preserve">Uganda </t>
  </si>
  <si>
    <t xml:space="preserve">Ukraine </t>
  </si>
  <si>
    <t xml:space="preserve">Ungarn </t>
  </si>
  <si>
    <t xml:space="preserve">Uruguay </t>
  </si>
  <si>
    <t xml:space="preserve">Usbekistan </t>
  </si>
  <si>
    <t xml:space="preserve">Vatikanstaat </t>
  </si>
  <si>
    <t xml:space="preserve">Venezuela </t>
  </si>
  <si>
    <t xml:space="preserve">Vereinigte Arabische Emirate </t>
  </si>
  <si>
    <t>Vereinigte Staaten von Amerika (USA)</t>
  </si>
  <si>
    <t>Vereinigtes Königreich von Großbritannien und Nordirland</t>
  </si>
  <si>
    <t xml:space="preserve">Vietnam </t>
  </si>
  <si>
    <t>Üb</t>
  </si>
  <si>
    <t>an-/ab/&gt;8h</t>
  </si>
  <si>
    <t>24 h</t>
  </si>
  <si>
    <t>Deutschland</t>
  </si>
  <si>
    <t>land</t>
  </si>
  <si>
    <t>Land</t>
  </si>
  <si>
    <t xml:space="preserve">Australien – Canberra </t>
  </si>
  <si>
    <t xml:space="preserve">Australien – Sydney </t>
  </si>
  <si>
    <t xml:space="preserve">Australien – im Übrigen </t>
  </si>
  <si>
    <t xml:space="preserve">Brasilien – Brasilia </t>
  </si>
  <si>
    <t xml:space="preserve">Brasilien – Rio de Janeiro </t>
  </si>
  <si>
    <t xml:space="preserve">Brasilien – Sao Paulo </t>
  </si>
  <si>
    <t xml:space="preserve">Brasilien – im Übrigen </t>
  </si>
  <si>
    <t xml:space="preserve">China – Chengdu </t>
  </si>
  <si>
    <t xml:space="preserve">China – Hongkong </t>
  </si>
  <si>
    <t xml:space="preserve">China – Peking </t>
  </si>
  <si>
    <t xml:space="preserve">China – Shanghai </t>
  </si>
  <si>
    <t xml:space="preserve">China – im Übrigen </t>
  </si>
  <si>
    <t xml:space="preserve">Frankreich – Marseille </t>
  </si>
  <si>
    <t xml:space="preserve">Frankreich – Paris sowie die Departments 92, 93 und 94 </t>
  </si>
  <si>
    <t xml:space="preserve">Frankreich – Straßburg </t>
  </si>
  <si>
    <t xml:space="preserve">Frankreich – im Übrigen </t>
  </si>
  <si>
    <t>Frankreich – Lyon</t>
  </si>
  <si>
    <t xml:space="preserve">Griechenland – Athen </t>
  </si>
  <si>
    <t xml:space="preserve">Griechenland – im Übrigen </t>
  </si>
  <si>
    <t xml:space="preserve">Indien – Chennai </t>
  </si>
  <si>
    <t xml:space="preserve">Indien – Kalkutta </t>
  </si>
  <si>
    <t xml:space="preserve">Indien – Mumbai </t>
  </si>
  <si>
    <t xml:space="preserve">Indien – Neu Delhi </t>
  </si>
  <si>
    <t xml:space="preserve">Indien – im Übrigen </t>
  </si>
  <si>
    <t xml:space="preserve">Italien – Mailand </t>
  </si>
  <si>
    <t xml:space="preserve">Italien – Rom </t>
  </si>
  <si>
    <t xml:space="preserve">Italien – im Übrigen </t>
  </si>
  <si>
    <t xml:space="preserve">Japan – Tokio </t>
  </si>
  <si>
    <t xml:space="preserve">Japan– im Übrigen </t>
  </si>
  <si>
    <t xml:space="preserve">Kanada – Ottawa </t>
  </si>
  <si>
    <t xml:space="preserve">Kanada – Toronto </t>
  </si>
  <si>
    <t xml:space="preserve">Kanada – Vancouver </t>
  </si>
  <si>
    <t xml:space="preserve">Kanada – im Übrigen </t>
  </si>
  <si>
    <t xml:space="preserve">Pakistan – Islamabad </t>
  </si>
  <si>
    <t xml:space="preserve">Pakistan – im Übrigen </t>
  </si>
  <si>
    <t xml:space="preserve">Polen – Breslau </t>
  </si>
  <si>
    <t xml:space="preserve">Polen – Danzig </t>
  </si>
  <si>
    <t xml:space="preserve">Polen – Krakau </t>
  </si>
  <si>
    <t xml:space="preserve">Polen – Warschau </t>
  </si>
  <si>
    <t xml:space="preserve">Polen – im Übrigen </t>
  </si>
  <si>
    <t xml:space="preserve">Rumänien – Bukarest </t>
  </si>
  <si>
    <t xml:space="preserve">Rumänien – im Übrigen </t>
  </si>
  <si>
    <t xml:space="preserve">Russische Föderation – Moskau </t>
  </si>
  <si>
    <t xml:space="preserve">Russische Föderation – St. Petersburg </t>
  </si>
  <si>
    <t xml:space="preserve">Russische Föderation – im Übrigen </t>
  </si>
  <si>
    <t xml:space="preserve">Saudi-Arabien – Djidda </t>
  </si>
  <si>
    <t xml:space="preserve">Saudi-Arabien – Riad </t>
  </si>
  <si>
    <t xml:space="preserve">Saudi-Arabien – im Übrigen </t>
  </si>
  <si>
    <t xml:space="preserve">Schweiz – Genf </t>
  </si>
  <si>
    <t xml:space="preserve">Schweiz – im Übrigen </t>
  </si>
  <si>
    <t xml:space="preserve">Spanien – Barcelona </t>
  </si>
  <si>
    <t xml:space="preserve">Spanien – Kanarische Inseln </t>
  </si>
  <si>
    <t xml:space="preserve">Spanien – Madrid </t>
  </si>
  <si>
    <t xml:space="preserve">Spanien – Palma de Mallorca </t>
  </si>
  <si>
    <t xml:space="preserve">Spanien – im Übrigen </t>
  </si>
  <si>
    <t xml:space="preserve">Südafrika – Kapstadt </t>
  </si>
  <si>
    <t xml:space="preserve">Südafrika – Johannisburg </t>
  </si>
  <si>
    <t xml:space="preserve">Südafrika – im Übrigen </t>
  </si>
  <si>
    <t xml:space="preserve">Türkei – Istanbul </t>
  </si>
  <si>
    <t xml:space="preserve">Türkei – Izmir </t>
  </si>
  <si>
    <t xml:space="preserve">Türkei – im Übrigen </t>
  </si>
  <si>
    <t xml:space="preserve">USA – Atlanta </t>
  </si>
  <si>
    <t xml:space="preserve">USA – Boston </t>
  </si>
  <si>
    <t xml:space="preserve">USA – Chicago </t>
  </si>
  <si>
    <t xml:space="preserve">USA – Houston </t>
  </si>
  <si>
    <t xml:space="preserve">USA – Los Angeles </t>
  </si>
  <si>
    <t xml:space="preserve">USA – Miami </t>
  </si>
  <si>
    <t xml:space="preserve">USA – New York City </t>
  </si>
  <si>
    <t xml:space="preserve">USA – San Francisco </t>
  </si>
  <si>
    <t xml:space="preserve">USA – Washington, D. C. </t>
  </si>
  <si>
    <t xml:space="preserve">USA – im Übrigen </t>
  </si>
  <si>
    <t xml:space="preserve">England – London </t>
  </si>
  <si>
    <t xml:space="preserve">England – im Übrigen </t>
  </si>
  <si>
    <t>Zwischentage €</t>
  </si>
  <si>
    <t>0% VSt.</t>
  </si>
  <si>
    <t>7% VSt.</t>
  </si>
  <si>
    <t>19% VSt.</t>
  </si>
  <si>
    <t>Bus, Taxi, Bahn, Flug</t>
  </si>
  <si>
    <t>Frühstück €</t>
  </si>
  <si>
    <t>Zimmer €</t>
  </si>
  <si>
    <t>mit 19% VSt.</t>
  </si>
  <si>
    <t>mit 7% VSt.</t>
  </si>
  <si>
    <t>0,30</t>
  </si>
  <si>
    <t>AN</t>
  </si>
  <si>
    <t>Kilometerpauschale</t>
  </si>
  <si>
    <t>Max Mustermann</t>
  </si>
  <si>
    <t>Reisekosten</t>
  </si>
  <si>
    <t>Reisekosten - Dreimonatsfrist</t>
  </si>
  <si>
    <t>Reisekosten - Übersicht</t>
  </si>
  <si>
    <t>Reisekosten - Vorsteuerabzug</t>
  </si>
  <si>
    <t>Reisekosten im Ausland</t>
  </si>
  <si>
    <t>© 2016 Cyberlab GmbH: Mit der Benutzung der Excel-Tabelle erklären Sie sich mit unseren Nutzungsbedingungen auf einverstanden.</t>
  </si>
  <si>
    <t>http://cyberlab-gmbh.de/agb.html</t>
  </si>
  <si>
    <t>In Zusammenarbeit mit Steuerberater Dipl.-Kfm. Michael Schröder (www.steuerschroeder.de)</t>
  </si>
  <si>
    <t>Weitere Infos auf:</t>
  </si>
  <si>
    <t>Mit unserer Software wird Ihre Buchhaltung zum Kinderspiel: www.ms-buchhalter.de</t>
  </si>
  <si>
    <t>http://ms-buchhalter.de/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</si>
</sst>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"/>
    <numFmt numFmtId="166" formatCode="\∑\ #,##0.00\ &quot;€&quot;"/>
    <numFmt numFmtId="167" formatCode="0.00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164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0" fontId="0" fillId="4" borderId="1" xfId="0" applyFill="1" applyBorder="1"/>
    <xf numFmtId="0" fontId="1" fillId="5" borderId="0" xfId="0" applyFont="1" applyFill="1" applyAlignment="1"/>
    <xf numFmtId="0" fontId="0" fillId="5" borderId="1" xfId="0" applyFill="1" applyBorder="1"/>
    <xf numFmtId="0" fontId="3" fillId="5" borderId="0" xfId="0" applyFont="1" applyFill="1" applyAlignme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0" xfId="0" applyNumberFormat="1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4" fontId="0" fillId="6" borderId="0" xfId="0" applyNumberFormat="1" applyFill="1" applyAlignment="1">
      <alignment horizontal="right"/>
    </xf>
    <xf numFmtId="0" fontId="0" fillId="0" borderId="0" xfId="0" quotePrefix="1"/>
    <xf numFmtId="4" fontId="0" fillId="3" borderId="0" xfId="0" applyNumberFormat="1" applyFill="1"/>
    <xf numFmtId="4" fontId="0" fillId="0" borderId="2" xfId="0" applyNumberFormat="1" applyBorder="1"/>
    <xf numFmtId="4" fontId="0" fillId="6" borderId="3" xfId="0" applyNumberFormat="1" applyFill="1" applyBorder="1" applyAlignment="1">
      <alignment horizontal="right"/>
    </xf>
    <xf numFmtId="165" fontId="0" fillId="6" borderId="3" xfId="0" applyNumberFormat="1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4" fontId="0" fillId="3" borderId="6" xfId="0" applyNumberFormat="1" applyFill="1" applyBorder="1"/>
    <xf numFmtId="4" fontId="0" fillId="6" borderId="0" xfId="0" applyNumberForma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 textRotation="70"/>
    </xf>
    <xf numFmtId="4" fontId="0" fillId="7" borderId="3" xfId="0" applyNumberFormat="1" applyFill="1" applyBorder="1"/>
    <xf numFmtId="4" fontId="0" fillId="7" borderId="0" xfId="0" applyNumberFormat="1" applyFill="1"/>
    <xf numFmtId="165" fontId="0" fillId="6" borderId="4" xfId="0" applyNumberFormat="1" applyFont="1" applyFill="1" applyBorder="1" applyAlignment="1">
      <alignment horizontal="right"/>
    </xf>
    <xf numFmtId="4" fontId="0" fillId="6" borderId="1" xfId="0" applyNumberFormat="1" applyFont="1" applyFill="1" applyBorder="1" applyAlignment="1">
      <alignment horizontal="right"/>
    </xf>
    <xf numFmtId="0" fontId="2" fillId="0" borderId="0" xfId="0" quotePrefix="1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2" fillId="0" borderId="16" xfId="0" applyFont="1" applyBorder="1"/>
    <xf numFmtId="0" fontId="0" fillId="0" borderId="16" xfId="0" applyBorder="1"/>
    <xf numFmtId="4" fontId="0" fillId="0" borderId="16" xfId="0" applyNumberFormat="1" applyBorder="1"/>
    <xf numFmtId="4" fontId="2" fillId="0" borderId="16" xfId="0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  <xf numFmtId="0" fontId="0" fillId="5" borderId="5" xfId="0" applyFill="1" applyBorder="1"/>
    <xf numFmtId="4" fontId="0" fillId="8" borderId="5" xfId="0" applyNumberFormat="1" applyFill="1" applyBorder="1"/>
    <xf numFmtId="165" fontId="5" fillId="6" borderId="4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2" fontId="5" fillId="9" borderId="13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4" fontId="5" fillId="7" borderId="13" xfId="0" applyNumberFormat="1" applyFont="1" applyFill="1" applyBorder="1"/>
    <xf numFmtId="4" fontId="0" fillId="6" borderId="9" xfId="0" applyNumberFormat="1" applyFill="1" applyBorder="1" applyAlignment="1">
      <alignment horizontal="right"/>
    </xf>
    <xf numFmtId="4" fontId="0" fillId="6" borderId="10" xfId="0" applyNumberFormat="1" applyFont="1" applyFill="1" applyBorder="1" applyAlignment="1">
      <alignment horizontal="right"/>
    </xf>
    <xf numFmtId="4" fontId="0" fillId="6" borderId="5" xfId="0" applyNumberFormat="1" applyFont="1" applyFill="1" applyBorder="1" applyAlignment="1">
      <alignment textRotation="70"/>
    </xf>
    <xf numFmtId="4" fontId="5" fillId="6" borderId="8" xfId="0" applyNumberFormat="1" applyFont="1" applyFill="1" applyBorder="1" applyAlignment="1">
      <alignment horizontal="right"/>
    </xf>
    <xf numFmtId="4" fontId="0" fillId="6" borderId="5" xfId="0" applyNumberFormat="1" applyFill="1" applyBorder="1"/>
    <xf numFmtId="4" fontId="0" fillId="6" borderId="8" xfId="0" applyNumberFormat="1" applyFont="1" applyFill="1" applyBorder="1" applyAlignment="1">
      <alignment horizontal="right"/>
    </xf>
    <xf numFmtId="0" fontId="5" fillId="7" borderId="14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" fontId="5" fillId="7" borderId="1" xfId="0" applyNumberFormat="1" applyFont="1" applyFill="1" applyBorder="1"/>
    <xf numFmtId="4" fontId="0" fillId="7" borderId="0" xfId="0" applyNumberFormat="1" applyFill="1" applyBorder="1"/>
    <xf numFmtId="4" fontId="5" fillId="7" borderId="20" xfId="0" applyNumberFormat="1" applyFont="1" applyFill="1" applyBorder="1"/>
    <xf numFmtId="4" fontId="0" fillId="7" borderId="9" xfId="0" applyNumberFormat="1" applyFill="1" applyBorder="1"/>
    <xf numFmtId="4" fontId="5" fillId="7" borderId="10" xfId="0" applyNumberFormat="1" applyFont="1" applyFill="1" applyBorder="1"/>
    <xf numFmtId="0" fontId="2" fillId="0" borderId="12" xfId="0" applyFont="1" applyBorder="1" applyAlignment="1"/>
    <xf numFmtId="0" fontId="2" fillId="0" borderId="1" xfId="0" applyFont="1" applyBorder="1" applyAlignment="1"/>
    <xf numFmtId="4" fontId="5" fillId="6" borderId="15" xfId="0" applyNumberFormat="1" applyFont="1" applyFill="1" applyBorder="1" applyAlignment="1">
      <alignment horizontal="right"/>
    </xf>
    <xf numFmtId="4" fontId="5" fillId="6" borderId="14" xfId="0" applyNumberFormat="1" applyFont="1" applyFill="1" applyBorder="1" applyAlignment="1">
      <alignment horizontal="right"/>
    </xf>
    <xf numFmtId="167" fontId="0" fillId="6" borderId="0" xfId="0" applyNumberFormat="1" applyFill="1" applyBorder="1" applyAlignment="1">
      <alignment horizontal="right"/>
    </xf>
    <xf numFmtId="167" fontId="0" fillId="6" borderId="1" xfId="0" applyNumberFormat="1" applyFont="1" applyFill="1" applyBorder="1" applyAlignment="1">
      <alignment horizontal="right"/>
    </xf>
    <xf numFmtId="167" fontId="6" fillId="6" borderId="1" xfId="0" applyNumberFormat="1" applyFont="1" applyFill="1" applyBorder="1" applyAlignment="1">
      <alignment horizontal="right"/>
    </xf>
    <xf numFmtId="167" fontId="0" fillId="6" borderId="0" xfId="0" applyNumberFormat="1" applyFill="1" applyAlignment="1">
      <alignment horizontal="right"/>
    </xf>
    <xf numFmtId="0" fontId="8" fillId="4" borderId="0" xfId="1" applyFill="1" applyAlignment="1"/>
    <xf numFmtId="0" fontId="8" fillId="4" borderId="5" xfId="1" applyFill="1" applyBorder="1" applyAlignment="1"/>
    <xf numFmtId="4" fontId="0" fillId="7" borderId="12" xfId="0" applyNumberFormat="1" applyFont="1" applyFill="1" applyBorder="1" applyAlignment="1">
      <alignment horizontal="center" textRotation="70"/>
    </xf>
    <xf numFmtId="4" fontId="0" fillId="7" borderId="0" xfId="0" applyNumberFormat="1" applyFont="1" applyFill="1" applyBorder="1" applyAlignment="1">
      <alignment horizontal="center" textRotation="70"/>
    </xf>
    <xf numFmtId="4" fontId="0" fillId="7" borderId="1" xfId="0" applyNumberFormat="1" applyFont="1" applyFill="1" applyBorder="1" applyAlignment="1">
      <alignment horizontal="center" textRotation="70"/>
    </xf>
    <xf numFmtId="3" fontId="3" fillId="6" borderId="3" xfId="0" applyNumberFormat="1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7" borderId="0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66" fontId="2" fillId="6" borderId="4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166" fontId="2" fillId="6" borderId="8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4" fontId="0" fillId="3" borderId="6" xfId="0" applyNumberFormat="1" applyFont="1" applyFill="1" applyBorder="1" applyAlignment="1">
      <alignment horizontal="center" textRotation="70"/>
    </xf>
    <xf numFmtId="4" fontId="0" fillId="3" borderId="7" xfId="0" applyNumberFormat="1" applyFont="1" applyFill="1" applyBorder="1" applyAlignment="1">
      <alignment horizontal="center" textRotation="70"/>
    </xf>
    <xf numFmtId="4" fontId="0" fillId="3" borderId="0" xfId="0" applyNumberFormat="1" applyFon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4" fontId="0" fillId="6" borderId="11" xfId="0" applyNumberFormat="1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4" fontId="0" fillId="6" borderId="17" xfId="0" applyNumberFormat="1" applyFill="1" applyBorder="1" applyAlignment="1">
      <alignment horizontal="center"/>
    </xf>
    <xf numFmtId="4" fontId="0" fillId="6" borderId="18" xfId="0" applyNumberFormat="1" applyFill="1" applyBorder="1" applyAlignment="1">
      <alignment horizontal="center"/>
    </xf>
    <xf numFmtId="4" fontId="0" fillId="6" borderId="19" xfId="0" applyNumberFormat="1" applyFill="1" applyBorder="1" applyAlignment="1">
      <alignment horizontal="center"/>
    </xf>
    <xf numFmtId="3" fontId="3" fillId="8" borderId="3" xfId="0" applyNumberFormat="1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right" textRotation="70"/>
    </xf>
    <xf numFmtId="4" fontId="0" fillId="3" borderId="10" xfId="0" applyNumberFormat="1" applyFont="1" applyFill="1" applyBorder="1" applyAlignment="1">
      <alignment horizontal="right" textRotation="70"/>
    </xf>
    <xf numFmtId="4" fontId="0" fillId="3" borderId="0" xfId="0" applyNumberFormat="1" applyFont="1" applyFill="1" applyBorder="1" applyAlignment="1">
      <alignment horizontal="right" textRotation="70"/>
    </xf>
    <xf numFmtId="4" fontId="0" fillId="3" borderId="1" xfId="0" applyNumberFormat="1" applyFont="1" applyFill="1" applyBorder="1" applyAlignment="1">
      <alignment horizontal="right" textRotation="70"/>
    </xf>
    <xf numFmtId="4" fontId="0" fillId="3" borderId="5" xfId="0" applyNumberFormat="1" applyFont="1" applyFill="1" applyBorder="1" applyAlignment="1">
      <alignment horizontal="right" textRotation="70"/>
    </xf>
    <xf numFmtId="4" fontId="0" fillId="3" borderId="8" xfId="0" applyNumberFormat="1" applyFont="1" applyFill="1" applyBorder="1" applyAlignment="1">
      <alignment horizontal="right" textRotation="70"/>
    </xf>
    <xf numFmtId="0" fontId="0" fillId="5" borderId="5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4" fontId="0" fillId="3" borderId="0" xfId="0" applyNumberFormat="1" applyFont="1" applyFill="1" applyBorder="1" applyAlignment="1">
      <alignment horizontal="center" textRotation="70"/>
    </xf>
    <xf numFmtId="4" fontId="0" fillId="3" borderId="1" xfId="0" applyNumberFormat="1" applyFont="1" applyFill="1" applyBorder="1" applyAlignment="1">
      <alignment horizontal="center" textRotation="70"/>
    </xf>
    <xf numFmtId="4" fontId="0" fillId="7" borderId="5" xfId="0" applyNumberFormat="1" applyFont="1" applyFill="1" applyBorder="1" applyAlignment="1">
      <alignment horizontal="right" textRotation="70"/>
    </xf>
    <xf numFmtId="4" fontId="0" fillId="7" borderId="8" xfId="0" applyNumberFormat="1" applyFont="1" applyFill="1" applyBorder="1" applyAlignment="1">
      <alignment horizontal="right" textRotation="70"/>
    </xf>
    <xf numFmtId="4" fontId="0" fillId="7" borderId="3" xfId="0" applyNumberFormat="1" applyFont="1" applyFill="1" applyBorder="1" applyAlignment="1">
      <alignment horizontal="right" textRotation="70"/>
    </xf>
    <xf numFmtId="4" fontId="0" fillId="7" borderId="4" xfId="0" applyNumberFormat="1" applyFont="1" applyFill="1" applyBorder="1" applyAlignment="1">
      <alignment horizontal="right" textRotation="70"/>
    </xf>
    <xf numFmtId="166" fontId="2" fillId="8" borderId="4" xfId="0" applyNumberFormat="1" applyFont="1" applyFill="1" applyBorder="1" applyAlignment="1">
      <alignment horizontal="center"/>
    </xf>
    <xf numFmtId="166" fontId="2" fillId="8" borderId="8" xfId="0" applyNumberFormat="1" applyFont="1" applyFill="1" applyBorder="1" applyAlignment="1">
      <alignment horizontal="center"/>
    </xf>
    <xf numFmtId="4" fontId="0" fillId="8" borderId="3" xfId="0" applyNumberFormat="1" applyFont="1" applyFill="1" applyBorder="1" applyAlignment="1">
      <alignment horizontal="center" textRotation="70"/>
    </xf>
    <xf numFmtId="4" fontId="0" fillId="8" borderId="4" xfId="0" applyNumberFormat="1" applyFont="1" applyFill="1" applyBorder="1" applyAlignment="1">
      <alignment horizontal="center" textRotation="70"/>
    </xf>
    <xf numFmtId="4" fontId="0" fillId="8" borderId="5" xfId="0" applyNumberFormat="1" applyFont="1" applyFill="1" applyBorder="1" applyAlignment="1">
      <alignment horizontal="center" textRotation="70"/>
    </xf>
    <xf numFmtId="4" fontId="0" fillId="8" borderId="8" xfId="0" applyNumberFormat="1" applyFont="1" applyFill="1" applyBorder="1" applyAlignment="1">
      <alignment horizontal="center" textRotation="70"/>
    </xf>
    <xf numFmtId="166" fontId="2" fillId="7" borderId="4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2" fillId="7" borderId="8" xfId="0" applyNumberFormat="1" applyFont="1" applyFill="1" applyBorder="1" applyAlignment="1">
      <alignment horizontal="center"/>
    </xf>
    <xf numFmtId="4" fontId="0" fillId="7" borderId="9" xfId="0" applyNumberFormat="1" applyFont="1" applyFill="1" applyBorder="1" applyAlignment="1">
      <alignment horizontal="right" textRotation="70"/>
    </xf>
    <xf numFmtId="4" fontId="0" fillId="7" borderId="10" xfId="0" applyNumberFormat="1" applyFont="1" applyFill="1" applyBorder="1" applyAlignment="1">
      <alignment horizontal="right" textRotation="70"/>
    </xf>
    <xf numFmtId="0" fontId="8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Verteilung der Reisekosten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6A-4A59-9009-2542F0C6BF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6A-4A59-9009-2542F0C6BF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6A-4A59-9009-2542F0C6BF77}"/>
              </c:ext>
            </c:extLst>
          </c:dPt>
          <c:cat>
            <c:strRef>
              <c:f>(Übersicht!$B$12,Übersicht!$B$19,Übersicht!$B$31)</c:f>
              <c:strCache>
                <c:ptCount val="3"/>
                <c:pt idx="0">
                  <c:v>Summe Fahrtkosten</c:v>
                </c:pt>
                <c:pt idx="1">
                  <c:v>Summe Verpflegungsmehraufwand</c:v>
                </c:pt>
                <c:pt idx="2">
                  <c:v>Summe Unterbringung</c:v>
                </c:pt>
              </c:strCache>
            </c:strRef>
          </c:cat>
          <c:val>
            <c:numRef>
              <c:f>(Übersicht!$C$12,Übersicht!$C$19,Übersicht!$C$31)</c:f>
              <c:numCache>
                <c:formatCode>#,##0.00</c:formatCode>
                <c:ptCount val="3"/>
                <c:pt idx="0">
                  <c:v>30</c:v>
                </c:pt>
                <c:pt idx="1">
                  <c:v>12</c:v>
                </c:pt>
                <c:pt idx="2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6A-4A59-9009-2542F0C6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ms-buchhalter.de/buchoma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66675</xdr:rowOff>
        </xdr:from>
        <xdr:to>
          <xdr:col>1</xdr:col>
          <xdr:colOff>1781175</xdr:colOff>
          <xdr:row>37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Eingabe Formular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</xdr:row>
          <xdr:rowOff>0</xdr:rowOff>
        </xdr:from>
        <xdr:to>
          <xdr:col>5</xdr:col>
          <xdr:colOff>495300</xdr:colOff>
          <xdr:row>5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Eingabe Formular</a:t>
              </a:r>
            </a:p>
          </xdr:txBody>
        </xdr:sp>
        <xdr:clientData fPrintsWithSheet="0"/>
      </xdr:twoCellAnchor>
    </mc:Choice>
    <mc:Fallback/>
  </mc:AlternateContent>
  <xdr:oneCellAnchor>
    <xdr:from>
      <xdr:col>9</xdr:col>
      <xdr:colOff>495300</xdr:colOff>
      <xdr:row>0</xdr:row>
      <xdr:rowOff>238125</xdr:rowOff>
    </xdr:from>
    <xdr:ext cx="719998" cy="604802"/>
    <xdr:pic>
      <xdr:nvPicPr>
        <xdr:cNvPr id="4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7886700" y="238125"/>
          <a:ext cx="719998" cy="604802"/>
        </a:xfrm>
        <a:prstGeom prst="rect">
          <a:avLst/>
        </a:prstGeom>
        <a:solidFill>
          <a:schemeClr val="bg1"/>
        </a:solidFill>
        <a:ln cap="flat">
          <a:solidFill>
            <a:schemeClr val="accent5"/>
          </a:solidFill>
        </a:ln>
      </xdr:spPr>
    </xdr:pic>
    <xdr:clientData/>
  </xdr:oneCellAnchor>
  <xdr:twoCellAnchor>
    <xdr:from>
      <xdr:col>6</xdr:col>
      <xdr:colOff>390526</xdr:colOff>
      <xdr:row>6</xdr:row>
      <xdr:rowOff>52387</xdr:rowOff>
    </xdr:from>
    <xdr:to>
      <xdr:col>10</xdr:col>
      <xdr:colOff>752475</xdr:colOff>
      <xdr:row>32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</xdr:row>
          <xdr:rowOff>76200</xdr:rowOff>
        </xdr:from>
        <xdr:to>
          <xdr:col>2</xdr:col>
          <xdr:colOff>428625</xdr:colOff>
          <xdr:row>3</xdr:row>
          <xdr:rowOff>57150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Eingabe Formular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1</xdr:row>
          <xdr:rowOff>85725</xdr:rowOff>
        </xdr:from>
        <xdr:to>
          <xdr:col>5</xdr:col>
          <xdr:colOff>561975</xdr:colOff>
          <xdr:row>3</xdr:row>
          <xdr:rowOff>66675</xdr:rowOff>
        </xdr:to>
        <xdr:sp macro="" textlink="">
          <xdr:nvSpPr>
            <xdr:cNvPr id="2058" name="Button 10" descr="Buchungen erzeugen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Buchungen erzeugen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euerschroeder.de/steuerlexikon/630999/Reisekosten%20-%20Vorsteuerabzug" TargetMode="External"/><Relationship Id="rId7" Type="http://schemas.openxmlformats.org/officeDocument/2006/relationships/hyperlink" Target="http://www.ms-buchhalter.de/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://www.steuerschroeder.de/steuerlexikon/631182/Reisekosten%20-%20%C3%9Cbersicht" TargetMode="External"/><Relationship Id="rId1" Type="http://schemas.openxmlformats.org/officeDocument/2006/relationships/hyperlink" Target="http://www.steuerschroeder.de/steuerlexikon/504272/Reisekosten%20-%20Dreimonatsfrist" TargetMode="External"/><Relationship Id="rId6" Type="http://schemas.openxmlformats.org/officeDocument/2006/relationships/hyperlink" Target="http://cyberlab-gmbh.de/agb.html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://www.steuerschroeder.de/steuerlexikon/154457/Reisekosten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steuerschroeder.de/steuerlexikon/154458/Reisekosten%20im%20Ausland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1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49"/>
  <sheetViews>
    <sheetView showGridLines="0" tabSelected="1" workbookViewId="0"/>
  </sheetViews>
  <sheetFormatPr baseColWidth="10" defaultRowHeight="15" x14ac:dyDescent="0.25"/>
  <cols>
    <col min="1" max="1" width="6" customWidth="1"/>
    <col min="2" max="2" width="30.140625" customWidth="1"/>
    <col min="7" max="7" width="6.140625" customWidth="1"/>
  </cols>
  <sheetData>
    <row r="1" spans="1:13" ht="51" customHeight="1" x14ac:dyDescent="0.3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18.75" x14ac:dyDescent="0.3">
      <c r="A5" s="6"/>
      <c r="B5" s="10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8" spans="1:13" x14ac:dyDescent="0.25">
      <c r="F8" s="43" t="s">
        <v>11</v>
      </c>
    </row>
    <row r="9" spans="1:13" x14ac:dyDescent="0.25">
      <c r="B9" s="14" t="s">
        <v>27</v>
      </c>
    </row>
    <row r="10" spans="1:13" x14ac:dyDescent="0.25">
      <c r="B10" s="32" t="s">
        <v>296</v>
      </c>
      <c r="C10">
        <f>Listenansicht!G7</f>
        <v>10</v>
      </c>
      <c r="D10" t="s">
        <v>6</v>
      </c>
      <c r="E10" s="15">
        <f>Listenansicht!I7</f>
        <v>3</v>
      </c>
      <c r="F10" s="15"/>
    </row>
    <row r="11" spans="1:13" ht="15.75" thickBot="1" x14ac:dyDescent="0.3">
      <c r="B11" s="32" t="s">
        <v>12</v>
      </c>
      <c r="E11" s="20">
        <f>Listenansicht!L7+Listenansicht!K7+Listenansicht!J7</f>
        <v>27</v>
      </c>
      <c r="F11" s="15"/>
    </row>
    <row r="12" spans="1:13" x14ac:dyDescent="0.25">
      <c r="B12" s="33" t="s">
        <v>32</v>
      </c>
      <c r="C12" s="34">
        <f>F12</f>
        <v>30</v>
      </c>
      <c r="D12" s="14"/>
      <c r="E12" s="34"/>
      <c r="F12" s="34">
        <f>SUM(E10:E11)</f>
        <v>30</v>
      </c>
      <c r="M12" t="s">
        <v>307</v>
      </c>
    </row>
    <row r="13" spans="1:13" x14ac:dyDescent="0.25">
      <c r="E13" s="15"/>
      <c r="F13" s="15"/>
      <c r="M13" s="129" t="s">
        <v>308</v>
      </c>
    </row>
    <row r="14" spans="1:13" x14ac:dyDescent="0.25">
      <c r="B14" s="14" t="s">
        <v>14</v>
      </c>
      <c r="E14" s="15"/>
      <c r="F14" s="15"/>
    </row>
    <row r="15" spans="1:13" x14ac:dyDescent="0.25">
      <c r="B15" s="36" t="s">
        <v>42</v>
      </c>
      <c r="E15" s="15">
        <f>Listenansicht!M7</f>
        <v>12</v>
      </c>
      <c r="F15" s="15"/>
    </row>
    <row r="16" spans="1:13" x14ac:dyDescent="0.25">
      <c r="B16" s="36" t="s">
        <v>43</v>
      </c>
      <c r="E16" s="15">
        <f>Listenansicht!N7</f>
        <v>0</v>
      </c>
      <c r="F16" s="15"/>
    </row>
    <row r="17" spans="2:6" x14ac:dyDescent="0.25">
      <c r="B17" s="36" t="s">
        <v>44</v>
      </c>
      <c r="E17" s="15">
        <f>Listenansicht!P7</f>
        <v>0</v>
      </c>
      <c r="F17" s="15"/>
    </row>
    <row r="18" spans="2:6" ht="15.75" thickBot="1" x14ac:dyDescent="0.3">
      <c r="B18" s="36" t="s">
        <v>45</v>
      </c>
      <c r="E18" s="20">
        <f>Listenansicht!Q7</f>
        <v>0</v>
      </c>
      <c r="F18" s="15"/>
    </row>
    <row r="19" spans="2:6" x14ac:dyDescent="0.25">
      <c r="B19" s="31" t="s">
        <v>33</v>
      </c>
      <c r="C19" s="34">
        <f>F19</f>
        <v>12</v>
      </c>
      <c r="D19" s="14"/>
      <c r="E19" s="34"/>
      <c r="F19" s="34">
        <f>SUM(E15:E18)</f>
        <v>12</v>
      </c>
    </row>
    <row r="20" spans="2:6" x14ac:dyDescent="0.25">
      <c r="B20" s="18"/>
      <c r="E20" s="15"/>
      <c r="F20" s="15"/>
    </row>
    <row r="21" spans="2:6" x14ac:dyDescent="0.25">
      <c r="B21" s="31" t="s">
        <v>30</v>
      </c>
      <c r="E21" s="15"/>
      <c r="F21" s="15"/>
    </row>
    <row r="22" spans="2:6" x14ac:dyDescent="0.25">
      <c r="B22" s="35" t="s">
        <v>34</v>
      </c>
      <c r="E22" s="15"/>
      <c r="F22" s="15"/>
    </row>
    <row r="23" spans="2:6" x14ac:dyDescent="0.25">
      <c r="B23" s="37" t="s">
        <v>35</v>
      </c>
      <c r="E23" s="15">
        <f>Listenansicht!T7</f>
        <v>45</v>
      </c>
      <c r="F23" s="15"/>
    </row>
    <row r="24" spans="2:6" x14ac:dyDescent="0.25">
      <c r="B24" s="35" t="s">
        <v>34</v>
      </c>
      <c r="E24" s="15"/>
      <c r="F24" s="15"/>
    </row>
    <row r="25" spans="2:6" x14ac:dyDescent="0.25">
      <c r="B25" s="37" t="s">
        <v>36</v>
      </c>
      <c r="E25" s="15">
        <f>Listenansicht!V7</f>
        <v>50</v>
      </c>
      <c r="F25" s="15"/>
    </row>
    <row r="26" spans="2:6" x14ac:dyDescent="0.25">
      <c r="B26" s="37" t="s">
        <v>37</v>
      </c>
      <c r="D26">
        <f>Listenansicht!X7</f>
        <v>1</v>
      </c>
      <c r="E26" s="15"/>
      <c r="F26" s="15"/>
    </row>
    <row r="27" spans="2:6" x14ac:dyDescent="0.25">
      <c r="B27" s="37" t="s">
        <v>46</v>
      </c>
      <c r="E27" s="15">
        <f>Listenansicht!Y7*-1</f>
        <v>-4.8000000000000007</v>
      </c>
      <c r="F27" s="15"/>
    </row>
    <row r="28" spans="2:6" x14ac:dyDescent="0.25">
      <c r="B28" s="35" t="s">
        <v>38</v>
      </c>
      <c r="E28" s="15"/>
      <c r="F28" s="15"/>
    </row>
    <row r="29" spans="2:6" x14ac:dyDescent="0.25">
      <c r="B29" s="37" t="s">
        <v>39</v>
      </c>
      <c r="D29">
        <f>Listenansicht!Z12</f>
        <v>0</v>
      </c>
      <c r="E29" s="15"/>
      <c r="F29" s="15"/>
    </row>
    <row r="30" spans="2:6" ht="15.75" thickBot="1" x14ac:dyDescent="0.3">
      <c r="B30" s="37" t="s">
        <v>40</v>
      </c>
      <c r="E30" s="20">
        <f>Listenansicht!AA7</f>
        <v>0</v>
      </c>
      <c r="F30" s="15"/>
    </row>
    <row r="31" spans="2:6" x14ac:dyDescent="0.25">
      <c r="B31" s="42" t="s">
        <v>41</v>
      </c>
      <c r="C31" s="34">
        <f>F31</f>
        <v>90.2</v>
      </c>
      <c r="E31" s="15"/>
      <c r="F31" s="34">
        <f>SUM(E21:E30)</f>
        <v>90.2</v>
      </c>
    </row>
    <row r="32" spans="2:6" x14ac:dyDescent="0.25">
      <c r="E32" s="15"/>
      <c r="F32" s="15"/>
    </row>
    <row r="33" spans="1:11" ht="15.75" thickBot="1" x14ac:dyDescent="0.3">
      <c r="B33" s="38" t="s">
        <v>13</v>
      </c>
      <c r="C33" s="39"/>
      <c r="D33" s="39"/>
      <c r="E33" s="40"/>
      <c r="F33" s="41">
        <f>E10+E11+F19</f>
        <v>42</v>
      </c>
    </row>
    <row r="34" spans="1:11" ht="15.75" thickTop="1" x14ac:dyDescent="0.25"/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t="s">
        <v>303</v>
      </c>
    </row>
    <row r="41" spans="1:11" x14ac:dyDescent="0.25">
      <c r="A41" s="129" t="s">
        <v>304</v>
      </c>
    </row>
    <row r="43" spans="1:11" x14ac:dyDescent="0.25">
      <c r="A43" t="s">
        <v>305</v>
      </c>
    </row>
    <row r="44" spans="1:11" x14ac:dyDescent="0.25">
      <c r="A44" t="s">
        <v>306</v>
      </c>
    </row>
    <row r="45" spans="1:11" x14ac:dyDescent="0.25">
      <c r="A45" s="129" t="s">
        <v>298</v>
      </c>
    </row>
    <row r="46" spans="1:11" x14ac:dyDescent="0.25">
      <c r="A46" s="129" t="s">
        <v>299</v>
      </c>
    </row>
    <row r="47" spans="1:11" x14ac:dyDescent="0.25">
      <c r="A47" s="129" t="s">
        <v>300</v>
      </c>
    </row>
    <row r="48" spans="1:11" x14ac:dyDescent="0.25">
      <c r="A48" s="129" t="s">
        <v>301</v>
      </c>
    </row>
    <row r="49" spans="1:1" x14ac:dyDescent="0.25">
      <c r="A49" s="129" t="s">
        <v>302</v>
      </c>
    </row>
  </sheetData>
  <hyperlinks>
    <hyperlink ref="A46" r:id="rId1" display="http://www.steuerschroeder.de/steuerlexikon/504272/Reisekosten - Dreimonatsfrist"/>
    <hyperlink ref="A47" r:id="rId2" display="http://www.steuerschroeder.de/steuerlexikon/631182/Reisekosten - %C3%9Cbersicht"/>
    <hyperlink ref="A48" r:id="rId3" display="http://www.steuerschroeder.de/steuerlexikon/630999/Reisekosten - Vorsteuerabzug"/>
    <hyperlink ref="A49" r:id="rId4" display="http://www.steuerschroeder.de/steuerlexikon/154458/Reisekosten im Ausland"/>
    <hyperlink ref="A45" r:id="rId5" display="http://www.steuerschroeder.de/steuerlexikon/154457/Reisekosten"/>
    <hyperlink ref="A41" r:id="rId6"/>
    <hyperlink ref="M13" r:id="rId7"/>
  </hyperlinks>
  <pageMargins left="0.7" right="0.7" top="0.78740157499999996" bottom="0.78740157499999996" header="0.3" footer="0.3"/>
  <pageSetup paperSize="9" orientation="portrait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11" name="Button 2">
              <controlPr defaultSize="0" print="0" autoFill="0" autoPict="0" macro="[0]!Schaltfläche1_Klicken">
                <anchor moveWithCells="1">
                  <from>
                    <xdr:col>1</xdr:col>
                    <xdr:colOff>38100</xdr:colOff>
                    <xdr:row>36</xdr:row>
                    <xdr:rowOff>66675</xdr:rowOff>
                  </from>
                  <to>
                    <xdr:col>1</xdr:col>
                    <xdr:colOff>1781175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2" name="Button 3">
              <controlPr defaultSize="0" print="0" autoFill="0" autoPict="0" macro="[0]!Schaltfläche1_Klicken">
                <anchor moveWithCells="1">
                  <from>
                    <xdr:col>3</xdr:col>
                    <xdr:colOff>276225</xdr:colOff>
                    <xdr:row>4</xdr:row>
                    <xdr:rowOff>0</xdr:rowOff>
                  </from>
                  <to>
                    <xdr:col>5</xdr:col>
                    <xdr:colOff>495300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B8"/>
  <sheetViews>
    <sheetView showGridLines="0" zoomScale="85" zoomScaleNormal="85" workbookViewId="0">
      <pane xSplit="3" ySplit="7" topLeftCell="D8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baseColWidth="10" defaultRowHeight="15" x14ac:dyDescent="0.25"/>
  <cols>
    <col min="1" max="2" width="11.42578125" style="4"/>
    <col min="3" max="3" width="17" customWidth="1"/>
    <col min="4" max="4" width="11.5703125" customWidth="1"/>
    <col min="5" max="5" width="14.7109375" customWidth="1"/>
    <col min="6" max="6" width="17" customWidth="1"/>
    <col min="7" max="7" width="7.140625" style="22" customWidth="1"/>
    <col min="8" max="8" width="8.28515625" style="73" customWidth="1"/>
    <col min="9" max="9" width="11.42578125" style="17"/>
    <col min="10" max="10" width="8.7109375" style="53" customWidth="1"/>
    <col min="11" max="11" width="8.7109375" style="17" customWidth="1"/>
    <col min="12" max="12" width="8.7109375" style="57" customWidth="1"/>
    <col min="13" max="13" width="11.42578125" style="24"/>
    <col min="14" max="14" width="11.42578125" style="19"/>
    <col min="15" max="15" width="11.140625" style="19" customWidth="1"/>
    <col min="16" max="17" width="11.42578125" style="19"/>
    <col min="18" max="18" width="8.85546875" style="27" bestFit="1" customWidth="1"/>
    <col min="19" max="19" width="8.85546875" style="62" customWidth="1"/>
    <col min="20" max="20" width="8.85546875" style="64" bestFit="1" customWidth="1"/>
    <col min="21" max="21" width="8.85546875" style="62" customWidth="1"/>
    <col min="22" max="22" width="8.28515625" style="27" bestFit="1" customWidth="1"/>
    <col min="23" max="23" width="8.28515625" style="62" customWidth="1"/>
    <col min="24" max="24" width="7.7109375" style="60" bestFit="1" customWidth="1"/>
    <col min="25" max="25" width="7" style="28" bestFit="1" customWidth="1"/>
    <col min="26" max="26" width="8.7109375" style="23" customWidth="1"/>
    <col min="27" max="27" width="12" style="45" customWidth="1"/>
    <col min="28" max="28" width="17.42578125" style="44" bestFit="1" customWidth="1"/>
  </cols>
  <sheetData>
    <row r="1" spans="1:28" ht="15.75" x14ac:dyDescent="0.25">
      <c r="A1" s="5"/>
      <c r="B1" s="5"/>
      <c r="C1" s="5"/>
      <c r="D1" s="5"/>
      <c r="E1" s="5"/>
      <c r="F1" s="5"/>
      <c r="G1" s="79" t="s">
        <v>27</v>
      </c>
      <c r="H1" s="80"/>
      <c r="I1" s="80"/>
      <c r="J1" s="80"/>
      <c r="K1" s="80"/>
      <c r="L1" s="81"/>
      <c r="M1" s="82" t="s">
        <v>14</v>
      </c>
      <c r="N1" s="83"/>
      <c r="O1" s="83"/>
      <c r="P1" s="83"/>
      <c r="Q1" s="83"/>
      <c r="R1" s="84" t="s">
        <v>19</v>
      </c>
      <c r="S1" s="85"/>
      <c r="T1" s="85"/>
      <c r="U1" s="85"/>
      <c r="V1" s="85"/>
      <c r="W1" s="85"/>
      <c r="X1" s="85"/>
      <c r="Y1" s="86"/>
      <c r="Z1" s="102" t="s">
        <v>29</v>
      </c>
      <c r="AA1" s="103"/>
    </row>
    <row r="2" spans="1:28" x14ac:dyDescent="0.25">
      <c r="A2" s="5"/>
      <c r="B2" s="5"/>
      <c r="C2" s="5"/>
      <c r="D2" s="5"/>
      <c r="E2" s="5"/>
      <c r="F2" s="5"/>
      <c r="G2" s="87">
        <f>I7+L7</f>
        <v>22</v>
      </c>
      <c r="H2" s="88"/>
      <c r="I2" s="88"/>
      <c r="J2" s="88"/>
      <c r="K2" s="88"/>
      <c r="L2" s="89"/>
      <c r="M2" s="90">
        <f>M7+N7+P7+Q7</f>
        <v>12</v>
      </c>
      <c r="N2" s="91"/>
      <c r="O2" s="91"/>
      <c r="P2" s="91"/>
      <c r="Q2" s="92"/>
      <c r="R2" s="124">
        <f>T7+V7+Y7</f>
        <v>99.8</v>
      </c>
      <c r="S2" s="125"/>
      <c r="T2" s="125"/>
      <c r="U2" s="125"/>
      <c r="V2" s="125"/>
      <c r="W2" s="125"/>
      <c r="X2" s="125"/>
      <c r="Y2" s="126"/>
      <c r="Z2" s="118">
        <f>AA7</f>
        <v>0</v>
      </c>
      <c r="AA2" s="119"/>
    </row>
    <row r="3" spans="1:28" ht="15" customHeight="1" x14ac:dyDescent="0.25">
      <c r="A3" s="5"/>
      <c r="B3" s="5"/>
      <c r="C3" s="5"/>
      <c r="D3" s="74"/>
      <c r="E3" s="74"/>
      <c r="F3" s="75"/>
      <c r="G3" s="97" t="s">
        <v>28</v>
      </c>
      <c r="H3" s="98"/>
      <c r="I3" s="99"/>
      <c r="J3" s="100" t="s">
        <v>289</v>
      </c>
      <c r="K3" s="98"/>
      <c r="L3" s="101"/>
      <c r="M3" s="93" t="s">
        <v>22</v>
      </c>
      <c r="N3" s="95" t="s">
        <v>23</v>
      </c>
      <c r="O3" s="95"/>
      <c r="P3" s="95"/>
      <c r="Q3" s="96"/>
      <c r="R3" s="116" t="s">
        <v>290</v>
      </c>
      <c r="S3" s="76" t="s">
        <v>292</v>
      </c>
      <c r="T3" s="127" t="s">
        <v>291</v>
      </c>
      <c r="U3" s="76" t="s">
        <v>293</v>
      </c>
      <c r="V3" s="116" t="s">
        <v>21</v>
      </c>
      <c r="W3" s="76" t="s">
        <v>293</v>
      </c>
      <c r="X3" s="77" t="s">
        <v>17</v>
      </c>
      <c r="Y3" s="114" t="s">
        <v>31</v>
      </c>
      <c r="Z3" s="120" t="s">
        <v>18</v>
      </c>
      <c r="AA3" s="122" t="s">
        <v>20</v>
      </c>
      <c r="AB3" s="110" t="s">
        <v>211</v>
      </c>
    </row>
    <row r="4" spans="1:28" x14ac:dyDescent="0.25">
      <c r="A4" s="5"/>
      <c r="B4" s="5"/>
      <c r="C4" s="5"/>
      <c r="D4" s="5"/>
      <c r="E4" s="5"/>
      <c r="F4" s="5"/>
      <c r="G4" s="21"/>
      <c r="H4" s="70"/>
      <c r="I4" s="25"/>
      <c r="K4" s="25"/>
      <c r="L4" s="55"/>
      <c r="M4" s="93"/>
      <c r="N4" s="104" t="s">
        <v>24</v>
      </c>
      <c r="O4" s="112" t="s">
        <v>26</v>
      </c>
      <c r="P4" s="106" t="s">
        <v>285</v>
      </c>
      <c r="Q4" s="26"/>
      <c r="R4" s="116"/>
      <c r="S4" s="77"/>
      <c r="T4" s="127"/>
      <c r="U4" s="77"/>
      <c r="V4" s="116"/>
      <c r="W4" s="77"/>
      <c r="X4" s="77"/>
      <c r="Y4" s="114"/>
      <c r="Z4" s="120"/>
      <c r="AA4" s="122"/>
      <c r="AB4" s="110"/>
    </row>
    <row r="5" spans="1:28" x14ac:dyDescent="0.25">
      <c r="A5" s="7"/>
      <c r="B5" s="7"/>
      <c r="C5" s="7"/>
      <c r="D5" s="7"/>
      <c r="E5" s="7"/>
      <c r="F5" s="7"/>
      <c r="G5" s="21"/>
      <c r="H5" s="70"/>
      <c r="I5" s="25"/>
      <c r="K5" s="25"/>
      <c r="L5" s="55"/>
      <c r="M5" s="93"/>
      <c r="N5" s="104"/>
      <c r="O5" s="112"/>
      <c r="P5" s="106"/>
      <c r="Q5" s="108" t="s">
        <v>25</v>
      </c>
      <c r="R5" s="116"/>
      <c r="S5" s="77"/>
      <c r="T5" s="127"/>
      <c r="U5" s="77"/>
      <c r="V5" s="116"/>
      <c r="W5" s="77"/>
      <c r="X5" s="77"/>
      <c r="Y5" s="114"/>
      <c r="Z5" s="120"/>
      <c r="AA5" s="122"/>
      <c r="AB5" s="110"/>
    </row>
    <row r="6" spans="1:28" ht="40.5" customHeight="1" x14ac:dyDescent="0.25">
      <c r="A6" s="13" t="s">
        <v>1</v>
      </c>
      <c r="B6" s="13" t="s">
        <v>2</v>
      </c>
      <c r="C6" s="14" t="s">
        <v>0</v>
      </c>
      <c r="D6" s="66" t="s">
        <v>295</v>
      </c>
      <c r="E6" s="14" t="s">
        <v>4</v>
      </c>
      <c r="F6" s="14" t="s">
        <v>5</v>
      </c>
      <c r="G6" s="29" t="s">
        <v>6</v>
      </c>
      <c r="H6" s="71" t="s">
        <v>7</v>
      </c>
      <c r="I6" s="30" t="s">
        <v>8</v>
      </c>
      <c r="J6" s="54" t="s">
        <v>286</v>
      </c>
      <c r="K6" s="30" t="s">
        <v>287</v>
      </c>
      <c r="L6" s="58" t="s">
        <v>288</v>
      </c>
      <c r="M6" s="94"/>
      <c r="N6" s="105"/>
      <c r="O6" s="113"/>
      <c r="P6" s="107"/>
      <c r="Q6" s="109"/>
      <c r="R6" s="117"/>
      <c r="S6" s="78"/>
      <c r="T6" s="128"/>
      <c r="U6" s="78"/>
      <c r="V6" s="117"/>
      <c r="W6" s="78"/>
      <c r="X6" s="78"/>
      <c r="Y6" s="115"/>
      <c r="Z6" s="121"/>
      <c r="AA6" s="123"/>
      <c r="AB6" s="111"/>
    </row>
    <row r="7" spans="1:28" ht="17.25" x14ac:dyDescent="0.3">
      <c r="A7" s="11"/>
      <c r="B7" s="11"/>
      <c r="C7" s="12"/>
      <c r="D7" s="67"/>
      <c r="E7" s="12"/>
      <c r="F7" s="12"/>
      <c r="G7" s="46">
        <f>SUM(G8:G501)</f>
        <v>10</v>
      </c>
      <c r="H7" s="72"/>
      <c r="I7" s="47">
        <f t="shared" ref="I7:N7" si="0">SUM(I8:I501)</f>
        <v>3</v>
      </c>
      <c r="J7" s="68">
        <f t="shared" si="0"/>
        <v>1</v>
      </c>
      <c r="K7" s="69">
        <f t="shared" si="0"/>
        <v>7</v>
      </c>
      <c r="L7" s="56">
        <f t="shared" si="0"/>
        <v>19</v>
      </c>
      <c r="M7" s="48">
        <f t="shared" si="0"/>
        <v>12</v>
      </c>
      <c r="N7" s="49">
        <f t="shared" si="0"/>
        <v>0</v>
      </c>
      <c r="O7" s="49"/>
      <c r="P7" s="49">
        <f>SUM(P8:P501)</f>
        <v>0</v>
      </c>
      <c r="Q7" s="49">
        <f>SUM(Q8:Q501)</f>
        <v>0</v>
      </c>
      <c r="R7" s="63">
        <f>SUM(R8:R501)</f>
        <v>5</v>
      </c>
      <c r="S7" s="61">
        <f>SUM(S8:S501)</f>
        <v>0</v>
      </c>
      <c r="T7" s="65">
        <f>SUM(T8:T501)</f>
        <v>45</v>
      </c>
      <c r="U7" s="61"/>
      <c r="V7" s="63">
        <f>SUM(V8:V501)</f>
        <v>50</v>
      </c>
      <c r="W7" s="59">
        <f t="shared" ref="W7:AA7" si="1">SUM(W8:W501)</f>
        <v>0</v>
      </c>
      <c r="X7" s="59">
        <f t="shared" si="1"/>
        <v>1</v>
      </c>
      <c r="Y7" s="50">
        <f t="shared" si="1"/>
        <v>4.8000000000000007</v>
      </c>
      <c r="Z7" s="51">
        <f t="shared" si="1"/>
        <v>0</v>
      </c>
      <c r="AA7" s="52">
        <f t="shared" si="1"/>
        <v>0</v>
      </c>
    </row>
    <row r="8" spans="1:28" x14ac:dyDescent="0.25">
      <c r="A8" s="4" t="s">
        <v>10</v>
      </c>
      <c r="B8" s="4" t="s">
        <v>10</v>
      </c>
      <c r="C8" t="s">
        <v>297</v>
      </c>
      <c r="D8" t="b">
        <v>1</v>
      </c>
      <c r="E8" t="s">
        <v>15</v>
      </c>
      <c r="F8" t="s">
        <v>16</v>
      </c>
      <c r="G8" s="22">
        <v>10</v>
      </c>
      <c r="H8" s="73" t="s">
        <v>294</v>
      </c>
      <c r="I8" s="17">
        <v>3</v>
      </c>
      <c r="J8" s="53">
        <v>1</v>
      </c>
      <c r="K8" s="17">
        <v>7</v>
      </c>
      <c r="L8" s="57">
        <v>19</v>
      </c>
      <c r="M8" s="24">
        <v>12</v>
      </c>
      <c r="R8" s="27">
        <v>5</v>
      </c>
      <c r="S8" s="62" t="b">
        <v>1</v>
      </c>
      <c r="T8" s="64">
        <v>45</v>
      </c>
      <c r="U8" s="62" t="b">
        <v>1</v>
      </c>
      <c r="V8" s="27">
        <v>50</v>
      </c>
      <c r="W8" s="62" t="b">
        <v>1</v>
      </c>
      <c r="X8" s="60">
        <v>1</v>
      </c>
      <c r="Y8" s="28">
        <v>4.8000000000000007</v>
      </c>
      <c r="AB8" s="44" t="s">
        <v>209</v>
      </c>
    </row>
  </sheetData>
  <mergeCells count="27">
    <mergeCell ref="Z1:AA1"/>
    <mergeCell ref="N4:N6"/>
    <mergeCell ref="P4:P6"/>
    <mergeCell ref="Q5:Q6"/>
    <mergeCell ref="AB3:AB6"/>
    <mergeCell ref="O4:O6"/>
    <mergeCell ref="Y3:Y6"/>
    <mergeCell ref="R3:R6"/>
    <mergeCell ref="Z2:AA2"/>
    <mergeCell ref="X3:X6"/>
    <mergeCell ref="Z3:Z6"/>
    <mergeCell ref="AA3:AA6"/>
    <mergeCell ref="V3:V6"/>
    <mergeCell ref="R2:Y2"/>
    <mergeCell ref="T3:T6"/>
    <mergeCell ref="S3:S6"/>
    <mergeCell ref="U3:U6"/>
    <mergeCell ref="W3:W6"/>
    <mergeCell ref="G1:L1"/>
    <mergeCell ref="M1:Q1"/>
    <mergeCell ref="R1:Y1"/>
    <mergeCell ref="G2:L2"/>
    <mergeCell ref="M2:Q2"/>
    <mergeCell ref="M3:M6"/>
    <mergeCell ref="N3:Q3"/>
    <mergeCell ref="G3:I3"/>
    <mergeCell ref="J3:L3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3" name="Button 6">
              <controlPr defaultSize="0" print="0" autoFill="0" autoPict="0" macro="[0]!Schaltfläche1_Klicken">
                <anchor moveWithCells="1">
                  <from>
                    <xdr:col>0</xdr:col>
                    <xdr:colOff>209550</xdr:colOff>
                    <xdr:row>1</xdr:row>
                    <xdr:rowOff>76200</xdr:rowOff>
                  </from>
                  <to>
                    <xdr:col>2</xdr:col>
                    <xdr:colOff>428625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" name="Button 10">
              <controlPr defaultSize="0" print="0" autoFill="0" autoPict="0" macro="[0]!Schaltfläche10_Klicken" altText="Buchungen erzeugen">
                <anchor moveWithCells="1" sizeWithCells="1">
                  <from>
                    <xdr:col>3</xdr:col>
                    <xdr:colOff>495300</xdr:colOff>
                    <xdr:row>1</xdr:row>
                    <xdr:rowOff>85725</xdr:rowOff>
                  </from>
                  <to>
                    <xdr:col>5</xdr:col>
                    <xdr:colOff>561975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234"/>
  <sheetViews>
    <sheetView workbookViewId="0">
      <selection activeCell="A8" sqref="A8"/>
    </sheetView>
  </sheetViews>
  <sheetFormatPr baseColWidth="10" defaultRowHeight="15" x14ac:dyDescent="0.25"/>
  <cols>
    <col min="1" max="1" width="26.85546875" customWidth="1"/>
  </cols>
  <sheetData>
    <row r="1" spans="1:4" x14ac:dyDescent="0.25">
      <c r="A1" t="s">
        <v>210</v>
      </c>
      <c r="B1" s="16" t="s">
        <v>208</v>
      </c>
      <c r="C1" s="16" t="s">
        <v>207</v>
      </c>
      <c r="D1" s="16" t="s">
        <v>206</v>
      </c>
    </row>
    <row r="2" spans="1:4" x14ac:dyDescent="0.25">
      <c r="A2" t="s">
        <v>47</v>
      </c>
      <c r="B2">
        <v>30</v>
      </c>
      <c r="C2">
        <v>20</v>
      </c>
      <c r="D2">
        <v>95</v>
      </c>
    </row>
    <row r="3" spans="1:4" x14ac:dyDescent="0.25">
      <c r="A3" t="s">
        <v>48</v>
      </c>
      <c r="B3">
        <v>40</v>
      </c>
      <c r="C3">
        <v>27</v>
      </c>
      <c r="D3">
        <v>113</v>
      </c>
    </row>
    <row r="4" spans="1:4" x14ac:dyDescent="0.25">
      <c r="A4" t="s">
        <v>49</v>
      </c>
      <c r="B4">
        <v>27</v>
      </c>
      <c r="C4">
        <v>18</v>
      </c>
      <c r="D4">
        <v>86</v>
      </c>
    </row>
    <row r="5" spans="1:4" x14ac:dyDescent="0.25">
      <c r="A5" t="s">
        <v>50</v>
      </c>
      <c r="B5">
        <v>36</v>
      </c>
      <c r="C5">
        <v>24</v>
      </c>
      <c r="D5">
        <v>166</v>
      </c>
    </row>
    <row r="6" spans="1:4" x14ac:dyDescent="0.25">
      <c r="A6" t="s">
        <v>51</v>
      </c>
      <c r="B6">
        <v>29</v>
      </c>
      <c r="C6">
        <v>20</v>
      </c>
      <c r="D6">
        <v>90</v>
      </c>
    </row>
    <row r="7" spans="1:4" x14ac:dyDescent="0.25">
      <c r="A7" t="s">
        <v>52</v>
      </c>
      <c r="B7">
        <v>39</v>
      </c>
      <c r="C7">
        <v>26</v>
      </c>
      <c r="D7">
        <v>190</v>
      </c>
    </row>
    <row r="8" spans="1:4" x14ac:dyDescent="0.25">
      <c r="A8" t="s">
        <v>53</v>
      </c>
      <c r="B8">
        <v>34</v>
      </c>
      <c r="C8">
        <v>23</v>
      </c>
      <c r="D8">
        <v>45</v>
      </c>
    </row>
    <row r="9" spans="1:4" x14ac:dyDescent="0.25">
      <c r="A9" t="s">
        <v>54</v>
      </c>
      <c r="B9">
        <v>77</v>
      </c>
      <c r="C9">
        <v>52</v>
      </c>
      <c r="D9">
        <v>265</v>
      </c>
    </row>
    <row r="10" spans="1:4" x14ac:dyDescent="0.25">
      <c r="A10" t="s">
        <v>55</v>
      </c>
      <c r="B10">
        <v>53</v>
      </c>
      <c r="C10">
        <v>36</v>
      </c>
      <c r="D10">
        <v>117</v>
      </c>
    </row>
    <row r="11" spans="1:4" x14ac:dyDescent="0.25">
      <c r="A11" t="s">
        <v>56</v>
      </c>
      <c r="B11">
        <v>34</v>
      </c>
      <c r="C11">
        <v>23</v>
      </c>
      <c r="D11">
        <v>144</v>
      </c>
    </row>
    <row r="12" spans="1:4" x14ac:dyDescent="0.25">
      <c r="A12" t="s">
        <v>57</v>
      </c>
      <c r="B12">
        <v>23</v>
      </c>
      <c r="C12">
        <v>16</v>
      </c>
      <c r="D12">
        <v>63</v>
      </c>
    </row>
    <row r="13" spans="1:4" x14ac:dyDescent="0.25">
      <c r="A13" t="s">
        <v>58</v>
      </c>
      <c r="B13">
        <v>40</v>
      </c>
      <c r="C13">
        <v>27</v>
      </c>
      <c r="D13">
        <v>120</v>
      </c>
    </row>
    <row r="14" spans="1:4" x14ac:dyDescent="0.25">
      <c r="A14" t="s">
        <v>212</v>
      </c>
      <c r="B14">
        <v>58</v>
      </c>
      <c r="C14">
        <v>39</v>
      </c>
      <c r="D14">
        <v>158</v>
      </c>
    </row>
    <row r="15" spans="1:4" x14ac:dyDescent="0.25">
      <c r="A15" t="s">
        <v>213</v>
      </c>
      <c r="B15">
        <v>59</v>
      </c>
      <c r="C15">
        <v>40</v>
      </c>
      <c r="D15">
        <v>186</v>
      </c>
    </row>
    <row r="16" spans="1:4" x14ac:dyDescent="0.25">
      <c r="A16" t="s">
        <v>214</v>
      </c>
      <c r="B16">
        <v>56</v>
      </c>
      <c r="C16">
        <v>37</v>
      </c>
      <c r="D16">
        <v>133</v>
      </c>
    </row>
    <row r="17" spans="1:4" x14ac:dyDescent="0.25">
      <c r="A17" t="s">
        <v>59</v>
      </c>
      <c r="B17">
        <v>45</v>
      </c>
      <c r="C17">
        <v>30</v>
      </c>
      <c r="D17">
        <v>180</v>
      </c>
    </row>
    <row r="18" spans="1:4" x14ac:dyDescent="0.25">
      <c r="A18" t="s">
        <v>60</v>
      </c>
      <c r="B18">
        <v>30</v>
      </c>
      <c r="C18">
        <v>20</v>
      </c>
      <c r="D18">
        <v>111</v>
      </c>
    </row>
    <row r="19" spans="1:4" x14ac:dyDescent="0.25">
      <c r="A19" t="s">
        <v>61</v>
      </c>
      <c r="B19">
        <v>58</v>
      </c>
      <c r="C19">
        <v>39</v>
      </c>
      <c r="D19">
        <v>179</v>
      </c>
    </row>
    <row r="20" spans="1:4" x14ac:dyDescent="0.25">
      <c r="A20" t="s">
        <v>62</v>
      </c>
      <c r="B20">
        <v>41</v>
      </c>
      <c r="C20">
        <v>28</v>
      </c>
      <c r="D20">
        <v>135</v>
      </c>
    </row>
    <row r="21" spans="1:4" x14ac:dyDescent="0.25">
      <c r="A21" t="s">
        <v>63</v>
      </c>
      <c r="B21">
        <v>40</v>
      </c>
      <c r="C21">
        <v>27</v>
      </c>
      <c r="D21">
        <v>101</v>
      </c>
    </row>
    <row r="22" spans="1:4" x14ac:dyDescent="0.25">
      <c r="A22" t="s">
        <v>64</v>
      </c>
      <c r="B22">
        <v>24</v>
      </c>
      <c r="C22">
        <v>16</v>
      </c>
      <c r="D22">
        <v>70</v>
      </c>
    </row>
    <row r="23" spans="1:4" x14ac:dyDescent="0.25">
      <c r="A23" t="s">
        <v>65</v>
      </c>
      <c r="B23">
        <v>18</v>
      </c>
      <c r="C23">
        <v>12</v>
      </c>
      <c r="D23">
        <v>73</v>
      </c>
    </row>
    <row r="24" spans="1:4" x14ac:dyDescent="0.25">
      <c r="A24" t="s">
        <v>66</v>
      </c>
      <c r="B24">
        <v>40</v>
      </c>
      <c r="C24">
        <v>27</v>
      </c>
      <c r="D24">
        <v>102</v>
      </c>
    </row>
    <row r="25" spans="1:4" x14ac:dyDescent="0.25">
      <c r="A25" t="s">
        <v>215</v>
      </c>
      <c r="B25">
        <v>53</v>
      </c>
      <c r="C25">
        <v>36</v>
      </c>
      <c r="D25">
        <v>160</v>
      </c>
    </row>
    <row r="26" spans="1:4" x14ac:dyDescent="0.25">
      <c r="A26" t="s">
        <v>216</v>
      </c>
      <c r="B26">
        <v>47</v>
      </c>
      <c r="C26">
        <v>32</v>
      </c>
      <c r="D26">
        <v>145</v>
      </c>
    </row>
    <row r="27" spans="1:4" x14ac:dyDescent="0.25">
      <c r="A27" t="s">
        <v>217</v>
      </c>
      <c r="B27">
        <v>53</v>
      </c>
      <c r="C27">
        <v>36</v>
      </c>
      <c r="D27">
        <v>120</v>
      </c>
    </row>
    <row r="28" spans="1:4" x14ac:dyDescent="0.25">
      <c r="A28" t="s">
        <v>218</v>
      </c>
      <c r="B28">
        <v>54</v>
      </c>
      <c r="C28">
        <v>36</v>
      </c>
      <c r="D28">
        <v>110</v>
      </c>
    </row>
    <row r="29" spans="1:4" x14ac:dyDescent="0.25">
      <c r="A29" t="s">
        <v>67</v>
      </c>
      <c r="B29">
        <v>48</v>
      </c>
      <c r="C29">
        <v>32</v>
      </c>
      <c r="D29">
        <v>106</v>
      </c>
    </row>
    <row r="30" spans="1:4" x14ac:dyDescent="0.25">
      <c r="A30" t="s">
        <v>68</v>
      </c>
      <c r="B30">
        <v>22</v>
      </c>
      <c r="C30">
        <v>15</v>
      </c>
      <c r="D30">
        <v>90</v>
      </c>
    </row>
    <row r="31" spans="1:4" x14ac:dyDescent="0.25">
      <c r="A31" t="s">
        <v>69</v>
      </c>
      <c r="B31">
        <v>44</v>
      </c>
      <c r="C31">
        <v>29</v>
      </c>
      <c r="D31">
        <v>84</v>
      </c>
    </row>
    <row r="32" spans="1:4" x14ac:dyDescent="0.25">
      <c r="A32" t="s">
        <v>70</v>
      </c>
      <c r="B32">
        <v>47</v>
      </c>
      <c r="C32">
        <v>32</v>
      </c>
      <c r="D32">
        <v>98</v>
      </c>
    </row>
    <row r="33" spans="1:4" x14ac:dyDescent="0.25">
      <c r="A33" t="s">
        <v>71</v>
      </c>
      <c r="B33">
        <v>40</v>
      </c>
      <c r="C33">
        <v>27</v>
      </c>
      <c r="D33">
        <v>130</v>
      </c>
    </row>
    <row r="34" spans="1:4" x14ac:dyDescent="0.25">
      <c r="A34" t="s">
        <v>219</v>
      </c>
      <c r="B34">
        <v>35</v>
      </c>
      <c r="C34">
        <v>24</v>
      </c>
      <c r="D34">
        <v>105</v>
      </c>
    </row>
    <row r="35" spans="1:4" x14ac:dyDescent="0.25">
      <c r="A35" t="s">
        <v>220</v>
      </c>
      <c r="B35">
        <v>74</v>
      </c>
      <c r="C35">
        <v>49</v>
      </c>
      <c r="D35">
        <v>145</v>
      </c>
    </row>
    <row r="36" spans="1:4" x14ac:dyDescent="0.25">
      <c r="A36" t="s">
        <v>221</v>
      </c>
      <c r="B36">
        <v>46</v>
      </c>
      <c r="C36">
        <v>31</v>
      </c>
      <c r="D36">
        <v>142</v>
      </c>
    </row>
    <row r="37" spans="1:4" x14ac:dyDescent="0.25">
      <c r="A37" t="s">
        <v>222</v>
      </c>
      <c r="B37">
        <v>50</v>
      </c>
      <c r="C37">
        <v>33</v>
      </c>
      <c r="D37">
        <v>128</v>
      </c>
    </row>
    <row r="38" spans="1:4" x14ac:dyDescent="0.25">
      <c r="A38" t="s">
        <v>223</v>
      </c>
      <c r="B38">
        <v>40</v>
      </c>
      <c r="C38">
        <v>27</v>
      </c>
      <c r="D38">
        <v>113</v>
      </c>
    </row>
    <row r="39" spans="1:4" x14ac:dyDescent="0.25">
      <c r="A39" t="s">
        <v>72</v>
      </c>
      <c r="B39">
        <v>36</v>
      </c>
      <c r="C39">
        <v>24</v>
      </c>
      <c r="D39">
        <v>69</v>
      </c>
    </row>
    <row r="40" spans="1:4" x14ac:dyDescent="0.25">
      <c r="A40" t="s">
        <v>73</v>
      </c>
      <c r="B40">
        <v>51</v>
      </c>
      <c r="C40">
        <v>34</v>
      </c>
      <c r="D40">
        <v>146</v>
      </c>
    </row>
    <row r="41" spans="1:4" x14ac:dyDescent="0.25">
      <c r="A41" t="s">
        <v>74</v>
      </c>
      <c r="B41">
        <v>60</v>
      </c>
      <c r="C41">
        <v>40</v>
      </c>
      <c r="D41">
        <v>150</v>
      </c>
    </row>
    <row r="42" spans="1:4" x14ac:dyDescent="0.25">
      <c r="A42" t="s">
        <v>209</v>
      </c>
      <c r="B42">
        <v>24</v>
      </c>
      <c r="C42">
        <v>12</v>
      </c>
      <c r="D42">
        <v>20</v>
      </c>
    </row>
    <row r="43" spans="1:4" x14ac:dyDescent="0.25">
      <c r="A43" t="s">
        <v>75</v>
      </c>
      <c r="B43">
        <v>40</v>
      </c>
      <c r="C43">
        <v>27</v>
      </c>
      <c r="D43">
        <v>94</v>
      </c>
    </row>
    <row r="44" spans="1:4" x14ac:dyDescent="0.25">
      <c r="A44" t="s">
        <v>76</v>
      </c>
      <c r="B44">
        <v>40</v>
      </c>
      <c r="C44">
        <v>27</v>
      </c>
      <c r="D44">
        <v>71</v>
      </c>
    </row>
    <row r="45" spans="1:4" x14ac:dyDescent="0.25">
      <c r="A45" t="s">
        <v>77</v>
      </c>
      <c r="B45">
        <v>48</v>
      </c>
      <c r="C45">
        <v>32</v>
      </c>
      <c r="D45">
        <v>160</v>
      </c>
    </row>
    <row r="46" spans="1:4" x14ac:dyDescent="0.25">
      <c r="A46" t="s">
        <v>78</v>
      </c>
      <c r="B46">
        <v>39</v>
      </c>
      <c r="C46">
        <v>26</v>
      </c>
      <c r="D46">
        <v>55</v>
      </c>
    </row>
    <row r="47" spans="1:4" x14ac:dyDescent="0.25">
      <c r="A47" t="s">
        <v>79</v>
      </c>
      <c r="B47">
        <v>44</v>
      </c>
      <c r="C47">
        <v>29</v>
      </c>
      <c r="D47">
        <v>119</v>
      </c>
    </row>
    <row r="48" spans="1:4" x14ac:dyDescent="0.25">
      <c r="A48" t="s">
        <v>80</v>
      </c>
      <c r="B48">
        <v>46</v>
      </c>
      <c r="C48">
        <v>31</v>
      </c>
      <c r="D48">
        <v>81</v>
      </c>
    </row>
    <row r="49" spans="1:4" x14ac:dyDescent="0.25">
      <c r="A49" t="s">
        <v>81</v>
      </c>
      <c r="B49">
        <v>27</v>
      </c>
      <c r="C49">
        <v>18</v>
      </c>
      <c r="D49">
        <v>71</v>
      </c>
    </row>
    <row r="50" spans="1:4" x14ac:dyDescent="0.25">
      <c r="A50" t="s">
        <v>82</v>
      </c>
      <c r="B50">
        <v>32</v>
      </c>
      <c r="C50">
        <v>21</v>
      </c>
      <c r="D50">
        <v>57</v>
      </c>
    </row>
    <row r="51" spans="1:4" x14ac:dyDescent="0.25">
      <c r="A51" t="s">
        <v>83</v>
      </c>
      <c r="B51">
        <v>39</v>
      </c>
      <c r="C51">
        <v>26</v>
      </c>
      <c r="D51">
        <v>136</v>
      </c>
    </row>
    <row r="52" spans="1:4" x14ac:dyDescent="0.25">
      <c r="A52" s="18" t="s">
        <v>228</v>
      </c>
      <c r="B52">
        <v>53</v>
      </c>
      <c r="C52">
        <v>36</v>
      </c>
      <c r="D52">
        <v>83</v>
      </c>
    </row>
    <row r="53" spans="1:4" x14ac:dyDescent="0.25">
      <c r="A53" t="s">
        <v>224</v>
      </c>
      <c r="B53">
        <v>51</v>
      </c>
      <c r="C53">
        <v>34</v>
      </c>
      <c r="D53">
        <v>86</v>
      </c>
    </row>
    <row r="54" spans="1:4" x14ac:dyDescent="0.25">
      <c r="A54" t="s">
        <v>225</v>
      </c>
      <c r="B54">
        <v>58</v>
      </c>
      <c r="C54">
        <v>39</v>
      </c>
      <c r="D54">
        <v>135</v>
      </c>
    </row>
    <row r="55" spans="1:4" x14ac:dyDescent="0.25">
      <c r="A55" t="s">
        <v>226</v>
      </c>
      <c r="B55">
        <v>48</v>
      </c>
      <c r="C55">
        <v>32</v>
      </c>
      <c r="D55">
        <v>89</v>
      </c>
    </row>
    <row r="56" spans="1:4" x14ac:dyDescent="0.25">
      <c r="A56" t="s">
        <v>227</v>
      </c>
      <c r="B56">
        <v>44</v>
      </c>
      <c r="C56">
        <v>29</v>
      </c>
      <c r="D56">
        <v>81</v>
      </c>
    </row>
    <row r="57" spans="1:4" x14ac:dyDescent="0.25">
      <c r="A57" t="s">
        <v>84</v>
      </c>
      <c r="B57">
        <v>62</v>
      </c>
      <c r="C57">
        <v>41</v>
      </c>
      <c r="D57">
        <v>278</v>
      </c>
    </row>
    <row r="58" spans="1:4" x14ac:dyDescent="0.25">
      <c r="A58" t="s">
        <v>85</v>
      </c>
      <c r="B58">
        <v>30</v>
      </c>
      <c r="C58">
        <v>20</v>
      </c>
      <c r="D58">
        <v>125</v>
      </c>
    </row>
    <row r="59" spans="1:4" x14ac:dyDescent="0.25">
      <c r="A59" t="s">
        <v>86</v>
      </c>
      <c r="B59">
        <v>30</v>
      </c>
      <c r="C59">
        <v>20</v>
      </c>
      <c r="D59">
        <v>80</v>
      </c>
    </row>
    <row r="60" spans="1:4" x14ac:dyDescent="0.25">
      <c r="A60" t="s">
        <v>87</v>
      </c>
      <c r="B60">
        <v>46</v>
      </c>
      <c r="C60">
        <v>31</v>
      </c>
      <c r="D60">
        <v>174</v>
      </c>
    </row>
    <row r="61" spans="1:4" x14ac:dyDescent="0.25">
      <c r="A61" t="s">
        <v>88</v>
      </c>
      <c r="B61">
        <v>51</v>
      </c>
      <c r="C61">
        <v>34</v>
      </c>
      <c r="D61">
        <v>121</v>
      </c>
    </row>
    <row r="62" spans="1:4" x14ac:dyDescent="0.25">
      <c r="A62" t="s">
        <v>229</v>
      </c>
      <c r="B62">
        <v>57</v>
      </c>
      <c r="C62">
        <v>38</v>
      </c>
      <c r="D62">
        <v>125</v>
      </c>
    </row>
    <row r="63" spans="1:4" x14ac:dyDescent="0.25">
      <c r="A63" t="s">
        <v>230</v>
      </c>
      <c r="B63">
        <v>42</v>
      </c>
      <c r="C63">
        <v>28</v>
      </c>
      <c r="D63">
        <v>132</v>
      </c>
    </row>
    <row r="64" spans="1:4" x14ac:dyDescent="0.25">
      <c r="A64" t="s">
        <v>89</v>
      </c>
      <c r="B64">
        <v>28</v>
      </c>
      <c r="C64">
        <v>19</v>
      </c>
      <c r="D64">
        <v>96</v>
      </c>
    </row>
    <row r="65" spans="1:4" x14ac:dyDescent="0.25">
      <c r="A65" t="s">
        <v>90</v>
      </c>
      <c r="B65">
        <v>38</v>
      </c>
      <c r="C65">
        <v>25</v>
      </c>
      <c r="D65">
        <v>110</v>
      </c>
    </row>
    <row r="66" spans="1:4" x14ac:dyDescent="0.25">
      <c r="A66" t="s">
        <v>91</v>
      </c>
      <c r="B66">
        <v>24</v>
      </c>
      <c r="C66">
        <v>16</v>
      </c>
      <c r="D66">
        <v>86</v>
      </c>
    </row>
    <row r="67" spans="1:4" x14ac:dyDescent="0.25">
      <c r="A67" t="s">
        <v>92</v>
      </c>
      <c r="B67">
        <v>41</v>
      </c>
      <c r="C67">
        <v>28</v>
      </c>
      <c r="D67">
        <v>81</v>
      </c>
    </row>
    <row r="68" spans="1:4" x14ac:dyDescent="0.25">
      <c r="A68" t="s">
        <v>93</v>
      </c>
      <c r="B68">
        <v>50</v>
      </c>
      <c r="C68">
        <v>33</v>
      </c>
      <c r="D68">
        <v>111</v>
      </c>
    </row>
    <row r="69" spans="1:4" x14ac:dyDescent="0.25">
      <c r="A69" t="s">
        <v>94</v>
      </c>
      <c r="B69">
        <v>44</v>
      </c>
      <c r="C69">
        <v>29</v>
      </c>
      <c r="D69">
        <v>104</v>
      </c>
    </row>
    <row r="70" spans="1:4" x14ac:dyDescent="0.25">
      <c r="A70" t="s">
        <v>231</v>
      </c>
      <c r="B70">
        <v>34</v>
      </c>
      <c r="C70">
        <v>23</v>
      </c>
      <c r="D70">
        <v>87</v>
      </c>
    </row>
    <row r="71" spans="1:4" x14ac:dyDescent="0.25">
      <c r="A71" t="s">
        <v>232</v>
      </c>
      <c r="B71">
        <v>41</v>
      </c>
      <c r="C71">
        <v>28</v>
      </c>
      <c r="D71">
        <v>117</v>
      </c>
    </row>
    <row r="72" spans="1:4" x14ac:dyDescent="0.25">
      <c r="A72" t="s">
        <v>233</v>
      </c>
      <c r="B72">
        <v>32</v>
      </c>
      <c r="C72">
        <v>21</v>
      </c>
      <c r="D72">
        <v>125</v>
      </c>
    </row>
    <row r="73" spans="1:4" x14ac:dyDescent="0.25">
      <c r="A73" t="s">
        <v>234</v>
      </c>
      <c r="B73">
        <v>50</v>
      </c>
      <c r="C73">
        <v>33</v>
      </c>
      <c r="D73">
        <v>144</v>
      </c>
    </row>
    <row r="74" spans="1:4" x14ac:dyDescent="0.25">
      <c r="A74" t="s">
        <v>235</v>
      </c>
      <c r="B74">
        <v>36</v>
      </c>
      <c r="C74">
        <v>24</v>
      </c>
      <c r="D74">
        <v>145</v>
      </c>
    </row>
    <row r="75" spans="1:4" x14ac:dyDescent="0.25">
      <c r="A75" t="s">
        <v>95</v>
      </c>
      <c r="B75">
        <v>38</v>
      </c>
      <c r="C75">
        <v>25</v>
      </c>
      <c r="D75">
        <v>130</v>
      </c>
    </row>
    <row r="76" spans="1:4" x14ac:dyDescent="0.25">
      <c r="A76" t="s">
        <v>96</v>
      </c>
      <c r="B76">
        <v>28</v>
      </c>
      <c r="C76">
        <v>19</v>
      </c>
      <c r="D76">
        <v>84</v>
      </c>
    </row>
    <row r="77" spans="1:4" x14ac:dyDescent="0.25">
      <c r="A77" t="s">
        <v>97</v>
      </c>
      <c r="B77">
        <v>44</v>
      </c>
      <c r="C77">
        <v>29</v>
      </c>
      <c r="D77">
        <v>92</v>
      </c>
    </row>
    <row r="78" spans="1:4" x14ac:dyDescent="0.25">
      <c r="A78" t="s">
        <v>98</v>
      </c>
      <c r="B78">
        <v>47</v>
      </c>
      <c r="C78">
        <v>32</v>
      </c>
      <c r="D78">
        <v>108</v>
      </c>
    </row>
    <row r="79" spans="1:4" x14ac:dyDescent="0.25">
      <c r="A79" t="s">
        <v>99</v>
      </c>
      <c r="B79">
        <v>56</v>
      </c>
      <c r="C79">
        <v>37</v>
      </c>
      <c r="D79">
        <v>191</v>
      </c>
    </row>
    <row r="80" spans="1:4" x14ac:dyDescent="0.25">
      <c r="A80" t="s">
        <v>236</v>
      </c>
      <c r="B80">
        <v>39</v>
      </c>
      <c r="C80">
        <v>26</v>
      </c>
      <c r="D80">
        <v>156</v>
      </c>
    </row>
    <row r="81" spans="1:4" x14ac:dyDescent="0.25">
      <c r="A81" t="s">
        <v>237</v>
      </c>
      <c r="B81">
        <v>52</v>
      </c>
      <c r="C81">
        <v>35</v>
      </c>
      <c r="D81">
        <v>160</v>
      </c>
    </row>
    <row r="82" spans="1:4" x14ac:dyDescent="0.25">
      <c r="A82" t="s">
        <v>238</v>
      </c>
      <c r="B82">
        <v>34</v>
      </c>
      <c r="C82">
        <v>23</v>
      </c>
      <c r="D82">
        <v>126</v>
      </c>
    </row>
    <row r="83" spans="1:4" x14ac:dyDescent="0.25">
      <c r="A83" t="s">
        <v>100</v>
      </c>
      <c r="B83">
        <v>54</v>
      </c>
      <c r="C83">
        <v>36</v>
      </c>
      <c r="D83">
        <v>135</v>
      </c>
    </row>
    <row r="84" spans="1:4" x14ac:dyDescent="0.25">
      <c r="A84" t="s">
        <v>239</v>
      </c>
      <c r="B84">
        <v>53</v>
      </c>
      <c r="C84">
        <v>36</v>
      </c>
      <c r="D84">
        <v>153</v>
      </c>
    </row>
    <row r="85" spans="1:4" x14ac:dyDescent="0.25">
      <c r="A85" t="s">
        <v>240</v>
      </c>
      <c r="B85">
        <v>51</v>
      </c>
      <c r="C85">
        <v>34</v>
      </c>
      <c r="D85">
        <v>156</v>
      </c>
    </row>
    <row r="86" spans="1:4" x14ac:dyDescent="0.25">
      <c r="A86" t="s">
        <v>101</v>
      </c>
      <c r="B86">
        <v>24</v>
      </c>
      <c r="C86">
        <v>16</v>
      </c>
      <c r="D86">
        <v>95</v>
      </c>
    </row>
    <row r="87" spans="1:4" x14ac:dyDescent="0.25">
      <c r="A87" t="s">
        <v>102</v>
      </c>
      <c r="B87">
        <v>36</v>
      </c>
      <c r="C87">
        <v>24</v>
      </c>
      <c r="D87">
        <v>85</v>
      </c>
    </row>
    <row r="88" spans="1:4" x14ac:dyDescent="0.25">
      <c r="A88" t="s">
        <v>103</v>
      </c>
      <c r="B88">
        <v>36</v>
      </c>
      <c r="C88">
        <v>24</v>
      </c>
      <c r="D88">
        <v>85</v>
      </c>
    </row>
    <row r="89" spans="1:4" x14ac:dyDescent="0.25">
      <c r="A89" t="s">
        <v>104</v>
      </c>
      <c r="B89">
        <v>40</v>
      </c>
      <c r="C89">
        <v>27</v>
      </c>
      <c r="D89">
        <v>130</v>
      </c>
    </row>
    <row r="90" spans="1:4" x14ac:dyDescent="0.25">
      <c r="A90" t="s">
        <v>241</v>
      </c>
      <c r="B90">
        <v>35</v>
      </c>
      <c r="C90">
        <v>24</v>
      </c>
      <c r="D90">
        <v>110</v>
      </c>
    </row>
    <row r="91" spans="1:4" x14ac:dyDescent="0.25">
      <c r="A91" t="s">
        <v>242</v>
      </c>
      <c r="B91">
        <v>52</v>
      </c>
      <c r="C91">
        <v>35</v>
      </c>
      <c r="D91">
        <v>142</v>
      </c>
    </row>
    <row r="92" spans="1:4" x14ac:dyDescent="0.25">
      <c r="A92" t="s">
        <v>243</v>
      </c>
      <c r="B92">
        <v>48</v>
      </c>
      <c r="C92">
        <v>32</v>
      </c>
      <c r="D92">
        <v>106</v>
      </c>
    </row>
    <row r="93" spans="1:4" x14ac:dyDescent="0.25">
      <c r="A93" t="s">
        <v>244</v>
      </c>
      <c r="B93">
        <v>44</v>
      </c>
      <c r="C93">
        <v>29</v>
      </c>
      <c r="D93">
        <v>111</v>
      </c>
    </row>
    <row r="94" spans="1:4" x14ac:dyDescent="0.25">
      <c r="A94" t="s">
        <v>105</v>
      </c>
      <c r="B94">
        <v>30</v>
      </c>
      <c r="C94">
        <v>20</v>
      </c>
      <c r="D94">
        <v>105</v>
      </c>
    </row>
    <row r="95" spans="1:4" x14ac:dyDescent="0.25">
      <c r="A95" t="s">
        <v>106</v>
      </c>
      <c r="B95">
        <v>39</v>
      </c>
      <c r="C95">
        <v>26</v>
      </c>
      <c r="D95">
        <v>109</v>
      </c>
    </row>
    <row r="96" spans="1:4" x14ac:dyDescent="0.25">
      <c r="A96" t="s">
        <v>107</v>
      </c>
      <c r="B96">
        <v>56</v>
      </c>
      <c r="C96">
        <v>37</v>
      </c>
      <c r="D96">
        <v>170</v>
      </c>
    </row>
    <row r="97" spans="1:4" x14ac:dyDescent="0.25">
      <c r="A97" t="s">
        <v>108</v>
      </c>
      <c r="B97">
        <v>42</v>
      </c>
      <c r="C97">
        <v>28</v>
      </c>
      <c r="D97">
        <v>223</v>
      </c>
    </row>
    <row r="98" spans="1:4" x14ac:dyDescent="0.25">
      <c r="A98" t="s">
        <v>109</v>
      </c>
      <c r="B98">
        <v>29</v>
      </c>
      <c r="C98">
        <v>20</v>
      </c>
      <c r="D98">
        <v>91</v>
      </c>
    </row>
    <row r="99" spans="1:4" x14ac:dyDescent="0.25">
      <c r="A99" t="s">
        <v>110</v>
      </c>
      <c r="B99">
        <v>41</v>
      </c>
      <c r="C99">
        <v>28</v>
      </c>
      <c r="D99">
        <v>126</v>
      </c>
    </row>
    <row r="100" spans="1:4" x14ac:dyDescent="0.25">
      <c r="A100" t="s">
        <v>111</v>
      </c>
      <c r="B100">
        <v>50</v>
      </c>
      <c r="C100">
        <v>33</v>
      </c>
      <c r="D100">
        <v>200</v>
      </c>
    </row>
    <row r="101" spans="1:4" x14ac:dyDescent="0.25">
      <c r="A101" t="s">
        <v>112</v>
      </c>
      <c r="B101">
        <v>68</v>
      </c>
      <c r="C101">
        <v>45</v>
      </c>
      <c r="D101">
        <v>171</v>
      </c>
    </row>
    <row r="102" spans="1:4" x14ac:dyDescent="0.25">
      <c r="A102" t="s">
        <v>113</v>
      </c>
      <c r="B102">
        <v>39</v>
      </c>
      <c r="C102">
        <v>26</v>
      </c>
      <c r="D102">
        <v>132</v>
      </c>
    </row>
    <row r="103" spans="1:4" x14ac:dyDescent="0.25">
      <c r="A103" t="s">
        <v>114</v>
      </c>
      <c r="B103">
        <v>58</v>
      </c>
      <c r="C103">
        <v>39</v>
      </c>
      <c r="D103">
        <v>112</v>
      </c>
    </row>
    <row r="104" spans="1:4" x14ac:dyDescent="0.25">
      <c r="A104" t="s">
        <v>115</v>
      </c>
      <c r="B104">
        <v>26</v>
      </c>
      <c r="C104">
        <v>17</v>
      </c>
      <c r="D104">
        <v>65</v>
      </c>
    </row>
    <row r="105" spans="1:4" x14ac:dyDescent="0.25">
      <c r="A105" t="s">
        <v>116</v>
      </c>
      <c r="B105">
        <v>28</v>
      </c>
      <c r="C105">
        <v>19</v>
      </c>
      <c r="D105">
        <v>75</v>
      </c>
    </row>
    <row r="106" spans="1:4" x14ac:dyDescent="0.25">
      <c r="A106" t="s">
        <v>117</v>
      </c>
      <c r="B106">
        <v>50</v>
      </c>
      <c r="C106">
        <v>33</v>
      </c>
      <c r="D106">
        <v>85</v>
      </c>
    </row>
    <row r="107" spans="1:4" x14ac:dyDescent="0.25">
      <c r="A107" t="s">
        <v>118</v>
      </c>
      <c r="B107">
        <v>42</v>
      </c>
      <c r="C107">
        <v>28</v>
      </c>
      <c r="D107">
        <v>185</v>
      </c>
    </row>
    <row r="108" spans="1:4" x14ac:dyDescent="0.25">
      <c r="A108" t="s">
        <v>119</v>
      </c>
      <c r="B108">
        <v>33</v>
      </c>
      <c r="C108">
        <v>22</v>
      </c>
      <c r="D108">
        <v>67</v>
      </c>
    </row>
    <row r="109" spans="1:4" x14ac:dyDescent="0.25">
      <c r="A109" t="s">
        <v>120</v>
      </c>
      <c r="B109">
        <v>24</v>
      </c>
      <c r="C109">
        <v>16</v>
      </c>
      <c r="D109">
        <v>103</v>
      </c>
    </row>
    <row r="110" spans="1:4" x14ac:dyDescent="0.25">
      <c r="A110" t="s">
        <v>121</v>
      </c>
      <c r="B110">
        <v>30</v>
      </c>
      <c r="C110">
        <v>20</v>
      </c>
      <c r="D110">
        <v>80</v>
      </c>
    </row>
    <row r="111" spans="1:4" x14ac:dyDescent="0.25">
      <c r="A111" t="s">
        <v>122</v>
      </c>
      <c r="B111">
        <v>44</v>
      </c>
      <c r="C111">
        <v>29</v>
      </c>
      <c r="D111">
        <v>120</v>
      </c>
    </row>
    <row r="112" spans="1:4" x14ac:dyDescent="0.25">
      <c r="A112" t="s">
        <v>123</v>
      </c>
      <c r="B112">
        <v>45</v>
      </c>
      <c r="C112">
        <v>30</v>
      </c>
      <c r="D112">
        <v>100</v>
      </c>
    </row>
    <row r="113" spans="1:4" x14ac:dyDescent="0.25">
      <c r="A113" t="s">
        <v>124</v>
      </c>
      <c r="B113">
        <v>53</v>
      </c>
      <c r="C113">
        <v>36</v>
      </c>
      <c r="D113">
        <v>180</v>
      </c>
    </row>
    <row r="114" spans="1:4" x14ac:dyDescent="0.25">
      <c r="A114" t="s">
        <v>125</v>
      </c>
      <c r="B114">
        <v>24</v>
      </c>
      <c r="C114">
        <v>16</v>
      </c>
      <c r="D114">
        <v>68</v>
      </c>
    </row>
    <row r="115" spans="1:4" x14ac:dyDescent="0.25">
      <c r="A115" t="s">
        <v>126</v>
      </c>
      <c r="B115">
        <v>47</v>
      </c>
      <c r="C115">
        <v>32</v>
      </c>
      <c r="D115">
        <v>102</v>
      </c>
    </row>
    <row r="116" spans="1:4" x14ac:dyDescent="0.25">
      <c r="A116" t="s">
        <v>127</v>
      </c>
      <c r="B116">
        <v>38</v>
      </c>
      <c r="C116">
        <v>25</v>
      </c>
      <c r="D116">
        <v>83</v>
      </c>
    </row>
    <row r="117" spans="1:4" x14ac:dyDescent="0.25">
      <c r="A117" t="s">
        <v>128</v>
      </c>
      <c r="B117">
        <v>47</v>
      </c>
      <c r="C117">
        <v>32</v>
      </c>
      <c r="D117">
        <v>123</v>
      </c>
    </row>
    <row r="118" spans="1:4" x14ac:dyDescent="0.25">
      <c r="A118" t="s">
        <v>129</v>
      </c>
      <c r="B118">
        <v>36</v>
      </c>
      <c r="C118">
        <v>24</v>
      </c>
      <c r="D118">
        <v>100</v>
      </c>
    </row>
    <row r="119" spans="1:4" x14ac:dyDescent="0.25">
      <c r="A119" t="s">
        <v>130</v>
      </c>
      <c r="B119">
        <v>38</v>
      </c>
      <c r="C119">
        <v>25</v>
      </c>
      <c r="D119">
        <v>93</v>
      </c>
    </row>
    <row r="120" spans="1:4" x14ac:dyDescent="0.25">
      <c r="A120" t="s">
        <v>131</v>
      </c>
      <c r="B120">
        <v>41</v>
      </c>
      <c r="C120">
        <v>28</v>
      </c>
      <c r="D120">
        <v>122</v>
      </c>
    </row>
    <row r="121" spans="1:4" x14ac:dyDescent="0.25">
      <c r="A121" t="s">
        <v>132</v>
      </c>
      <c r="B121">
        <v>45</v>
      </c>
      <c r="C121">
        <v>30</v>
      </c>
      <c r="D121">
        <v>112</v>
      </c>
    </row>
    <row r="122" spans="1:4" x14ac:dyDescent="0.25">
      <c r="A122" t="s">
        <v>133</v>
      </c>
      <c r="B122">
        <v>42</v>
      </c>
      <c r="C122">
        <v>28</v>
      </c>
      <c r="D122">
        <v>105</v>
      </c>
    </row>
    <row r="123" spans="1:4" x14ac:dyDescent="0.25">
      <c r="A123" t="s">
        <v>134</v>
      </c>
      <c r="B123">
        <v>63</v>
      </c>
      <c r="C123">
        <v>42</v>
      </c>
      <c r="D123">
        <v>70</v>
      </c>
    </row>
    <row r="124" spans="1:4" x14ac:dyDescent="0.25">
      <c r="A124" t="s">
        <v>135</v>
      </c>
      <c r="B124">
        <v>39</v>
      </c>
      <c r="C124">
        <v>26</v>
      </c>
      <c r="D124">
        <v>105</v>
      </c>
    </row>
    <row r="125" spans="1:4" x14ac:dyDescent="0.25">
      <c r="A125" t="s">
        <v>136</v>
      </c>
      <c r="B125">
        <v>48</v>
      </c>
      <c r="C125">
        <v>32</v>
      </c>
      <c r="D125">
        <v>140</v>
      </c>
    </row>
    <row r="126" spans="1:4" x14ac:dyDescent="0.25">
      <c r="A126" t="s">
        <v>137</v>
      </c>
      <c r="B126">
        <v>24</v>
      </c>
      <c r="C126">
        <v>16</v>
      </c>
      <c r="D126">
        <v>95</v>
      </c>
    </row>
    <row r="127" spans="1:4" x14ac:dyDescent="0.25">
      <c r="A127" t="s">
        <v>138</v>
      </c>
      <c r="B127">
        <v>41</v>
      </c>
      <c r="C127">
        <v>28</v>
      </c>
      <c r="D127">
        <v>141</v>
      </c>
    </row>
    <row r="128" spans="1:4" x14ac:dyDescent="0.25">
      <c r="A128" t="s">
        <v>139</v>
      </c>
      <c r="B128">
        <v>56</v>
      </c>
      <c r="C128">
        <v>37</v>
      </c>
      <c r="D128">
        <v>74</v>
      </c>
    </row>
    <row r="129" spans="1:4" x14ac:dyDescent="0.25">
      <c r="A129" t="s">
        <v>140</v>
      </c>
      <c r="B129">
        <v>18</v>
      </c>
      <c r="C129">
        <v>12</v>
      </c>
      <c r="D129">
        <v>100</v>
      </c>
    </row>
    <row r="130" spans="1:4" x14ac:dyDescent="0.25">
      <c r="A130" t="s">
        <v>141</v>
      </c>
      <c r="B130">
        <v>41</v>
      </c>
      <c r="C130">
        <v>28</v>
      </c>
      <c r="D130">
        <v>52</v>
      </c>
    </row>
    <row r="131" spans="1:4" x14ac:dyDescent="0.25">
      <c r="A131" t="s">
        <v>142</v>
      </c>
      <c r="B131">
        <v>29</v>
      </c>
      <c r="C131">
        <v>20</v>
      </c>
      <c r="D131">
        <v>84</v>
      </c>
    </row>
    <row r="132" spans="1:4" x14ac:dyDescent="0.25">
      <c r="A132" t="s">
        <v>143</v>
      </c>
      <c r="B132">
        <v>29</v>
      </c>
      <c r="C132">
        <v>20</v>
      </c>
      <c r="D132">
        <v>95</v>
      </c>
    </row>
    <row r="133" spans="1:4" x14ac:dyDescent="0.25">
      <c r="A133" t="s">
        <v>144</v>
      </c>
      <c r="B133">
        <v>42</v>
      </c>
      <c r="C133">
        <v>28</v>
      </c>
      <c r="D133">
        <v>147</v>
      </c>
    </row>
    <row r="134" spans="1:4" x14ac:dyDescent="0.25">
      <c r="A134" t="s">
        <v>145</v>
      </c>
      <c r="B134">
        <v>46</v>
      </c>
      <c r="C134">
        <v>31</v>
      </c>
      <c r="D134">
        <v>45</v>
      </c>
    </row>
    <row r="135" spans="1:4" x14ac:dyDescent="0.25">
      <c r="A135" t="s">
        <v>146</v>
      </c>
      <c r="B135">
        <v>23</v>
      </c>
      <c r="C135">
        <v>16</v>
      </c>
      <c r="D135">
        <v>77</v>
      </c>
    </row>
    <row r="136" spans="1:4" x14ac:dyDescent="0.25">
      <c r="A136" t="s">
        <v>147</v>
      </c>
      <c r="B136">
        <v>28</v>
      </c>
      <c r="C136">
        <v>19</v>
      </c>
      <c r="D136">
        <v>86</v>
      </c>
    </row>
    <row r="137" spans="1:4" x14ac:dyDescent="0.25">
      <c r="A137" t="s">
        <v>148</v>
      </c>
      <c r="B137">
        <v>47</v>
      </c>
      <c r="C137">
        <v>32</v>
      </c>
      <c r="D137">
        <v>98</v>
      </c>
    </row>
    <row r="138" spans="1:4" x14ac:dyDescent="0.25">
      <c r="A138" t="s">
        <v>149</v>
      </c>
      <c r="B138">
        <v>36</v>
      </c>
      <c r="C138">
        <v>24</v>
      </c>
      <c r="D138">
        <v>81</v>
      </c>
    </row>
    <row r="139" spans="1:4" x14ac:dyDescent="0.25">
      <c r="A139" t="s">
        <v>150</v>
      </c>
      <c r="B139">
        <v>46</v>
      </c>
      <c r="C139">
        <v>31</v>
      </c>
      <c r="D139">
        <v>119</v>
      </c>
    </row>
    <row r="140" spans="1:4" x14ac:dyDescent="0.25">
      <c r="A140" t="s">
        <v>151</v>
      </c>
      <c r="B140">
        <v>36</v>
      </c>
      <c r="C140">
        <v>24</v>
      </c>
      <c r="D140">
        <v>70</v>
      </c>
    </row>
    <row r="141" spans="1:4" x14ac:dyDescent="0.25">
      <c r="A141" t="s">
        <v>152</v>
      </c>
      <c r="B141">
        <v>63</v>
      </c>
      <c r="C141">
        <v>42</v>
      </c>
      <c r="D141">
        <v>255</v>
      </c>
    </row>
    <row r="142" spans="1:4" x14ac:dyDescent="0.25">
      <c r="A142" t="s">
        <v>153</v>
      </c>
      <c r="B142">
        <v>64</v>
      </c>
      <c r="C142">
        <v>43</v>
      </c>
      <c r="D142">
        <v>182</v>
      </c>
    </row>
    <row r="143" spans="1:4" x14ac:dyDescent="0.25">
      <c r="A143" t="s">
        <v>154</v>
      </c>
      <c r="B143">
        <v>36</v>
      </c>
      <c r="C143">
        <v>24</v>
      </c>
      <c r="D143">
        <v>104</v>
      </c>
    </row>
    <row r="144" spans="1:4" x14ac:dyDescent="0.25">
      <c r="A144" t="s">
        <v>155</v>
      </c>
      <c r="B144">
        <v>48</v>
      </c>
      <c r="C144">
        <v>32</v>
      </c>
      <c r="D144">
        <v>120</v>
      </c>
    </row>
    <row r="145" spans="1:4" x14ac:dyDescent="0.25">
      <c r="A145" t="s">
        <v>245</v>
      </c>
      <c r="B145">
        <v>30</v>
      </c>
      <c r="C145">
        <v>20</v>
      </c>
      <c r="D145">
        <v>165</v>
      </c>
    </row>
    <row r="146" spans="1:4" x14ac:dyDescent="0.25">
      <c r="A146" t="s">
        <v>246</v>
      </c>
      <c r="B146">
        <v>27</v>
      </c>
      <c r="C146">
        <v>18</v>
      </c>
      <c r="D146">
        <v>68</v>
      </c>
    </row>
    <row r="147" spans="1:4" x14ac:dyDescent="0.25">
      <c r="A147" t="s">
        <v>156</v>
      </c>
      <c r="B147">
        <v>51</v>
      </c>
      <c r="C147">
        <v>34</v>
      </c>
      <c r="D147">
        <v>166</v>
      </c>
    </row>
    <row r="148" spans="1:4" x14ac:dyDescent="0.25">
      <c r="A148" t="s">
        <v>157</v>
      </c>
      <c r="B148">
        <v>34</v>
      </c>
      <c r="C148">
        <v>23</v>
      </c>
      <c r="D148">
        <v>101</v>
      </c>
    </row>
    <row r="149" spans="1:4" x14ac:dyDescent="0.25">
      <c r="A149" t="s">
        <v>158</v>
      </c>
      <c r="B149">
        <v>36</v>
      </c>
      <c r="C149">
        <v>24</v>
      </c>
      <c r="D149">
        <v>90</v>
      </c>
    </row>
    <row r="150" spans="1:4" x14ac:dyDescent="0.25">
      <c r="A150" t="s">
        <v>159</v>
      </c>
      <c r="B150">
        <v>36</v>
      </c>
      <c r="C150">
        <v>24</v>
      </c>
      <c r="D150">
        <v>61</v>
      </c>
    </row>
    <row r="151" spans="1:4" x14ac:dyDescent="0.25">
      <c r="A151" t="s">
        <v>160</v>
      </c>
      <c r="B151">
        <v>30</v>
      </c>
      <c r="C151">
        <v>20</v>
      </c>
      <c r="D151">
        <v>93</v>
      </c>
    </row>
    <row r="152" spans="1:4" x14ac:dyDescent="0.25">
      <c r="A152" t="s">
        <v>161</v>
      </c>
      <c r="B152">
        <v>30</v>
      </c>
      <c r="C152">
        <v>20</v>
      </c>
      <c r="D152">
        <v>107</v>
      </c>
    </row>
    <row r="153" spans="1:4" x14ac:dyDescent="0.25">
      <c r="A153" t="s">
        <v>247</v>
      </c>
      <c r="B153">
        <v>33</v>
      </c>
      <c r="C153">
        <v>22</v>
      </c>
      <c r="D153">
        <v>92</v>
      </c>
    </row>
    <row r="154" spans="1:4" x14ac:dyDescent="0.25">
      <c r="A154" t="s">
        <v>248</v>
      </c>
      <c r="B154">
        <v>29</v>
      </c>
      <c r="C154">
        <v>20</v>
      </c>
      <c r="D154">
        <v>77</v>
      </c>
    </row>
    <row r="155" spans="1:4" x14ac:dyDescent="0.25">
      <c r="A155" t="s">
        <v>249</v>
      </c>
      <c r="B155">
        <v>28</v>
      </c>
      <c r="C155">
        <v>19</v>
      </c>
      <c r="D155">
        <v>88</v>
      </c>
    </row>
    <row r="156" spans="1:4" x14ac:dyDescent="0.25">
      <c r="A156" t="s">
        <v>250</v>
      </c>
      <c r="B156">
        <v>30</v>
      </c>
      <c r="C156">
        <v>20</v>
      </c>
      <c r="D156">
        <v>105</v>
      </c>
    </row>
    <row r="157" spans="1:4" x14ac:dyDescent="0.25">
      <c r="A157" t="s">
        <v>251</v>
      </c>
      <c r="B157">
        <v>27</v>
      </c>
      <c r="C157">
        <v>18</v>
      </c>
      <c r="D157">
        <v>50</v>
      </c>
    </row>
    <row r="158" spans="1:4" x14ac:dyDescent="0.25">
      <c r="A158" t="s">
        <v>162</v>
      </c>
      <c r="B158">
        <v>36</v>
      </c>
      <c r="C158">
        <v>24</v>
      </c>
      <c r="D158">
        <v>92</v>
      </c>
    </row>
    <row r="159" spans="1:4" x14ac:dyDescent="0.25">
      <c r="A159" t="s">
        <v>163</v>
      </c>
      <c r="B159">
        <v>46</v>
      </c>
      <c r="C159">
        <v>31</v>
      </c>
      <c r="D159">
        <v>141</v>
      </c>
    </row>
    <row r="160" spans="1:4" x14ac:dyDescent="0.25">
      <c r="A160" t="s">
        <v>252</v>
      </c>
      <c r="B160">
        <v>26</v>
      </c>
      <c r="C160">
        <v>17</v>
      </c>
      <c r="D160">
        <v>100</v>
      </c>
    </row>
    <row r="161" spans="1:4" x14ac:dyDescent="0.25">
      <c r="A161" t="s">
        <v>253</v>
      </c>
      <c r="B161">
        <v>27</v>
      </c>
      <c r="C161">
        <v>18</v>
      </c>
      <c r="D161">
        <v>80</v>
      </c>
    </row>
    <row r="162" spans="1:4" x14ac:dyDescent="0.25">
      <c r="A162" t="s">
        <v>254</v>
      </c>
      <c r="B162">
        <v>30</v>
      </c>
      <c r="C162">
        <v>20</v>
      </c>
      <c r="D162">
        <v>118</v>
      </c>
    </row>
    <row r="163" spans="1:4" x14ac:dyDescent="0.25">
      <c r="A163" t="s">
        <v>255</v>
      </c>
      <c r="B163">
        <v>24</v>
      </c>
      <c r="C163">
        <v>16</v>
      </c>
      <c r="D163">
        <v>104</v>
      </c>
    </row>
    <row r="164" spans="1:4" x14ac:dyDescent="0.25">
      <c r="A164" t="s">
        <v>256</v>
      </c>
      <c r="B164">
        <v>21</v>
      </c>
      <c r="C164">
        <v>14</v>
      </c>
      <c r="D164">
        <v>78</v>
      </c>
    </row>
    <row r="165" spans="1:4" x14ac:dyDescent="0.25">
      <c r="A165" t="s">
        <v>164</v>
      </c>
      <c r="B165">
        <v>36</v>
      </c>
      <c r="C165">
        <v>24</v>
      </c>
      <c r="D165">
        <v>95</v>
      </c>
    </row>
    <row r="166" spans="1:4" x14ac:dyDescent="0.25">
      <c r="A166" t="s">
        <v>165</v>
      </c>
      <c r="B166">
        <v>29</v>
      </c>
      <c r="C166">
        <v>20</v>
      </c>
      <c r="D166">
        <v>57</v>
      </c>
    </row>
    <row r="167" spans="1:4" x14ac:dyDescent="0.25">
      <c r="A167" t="s">
        <v>166</v>
      </c>
      <c r="B167">
        <v>42</v>
      </c>
      <c r="C167">
        <v>28</v>
      </c>
      <c r="D167">
        <v>75</v>
      </c>
    </row>
    <row r="168" spans="1:4" x14ac:dyDescent="0.25">
      <c r="A168" t="s">
        <v>167</v>
      </c>
      <c r="B168">
        <v>41</v>
      </c>
      <c r="C168">
        <v>28</v>
      </c>
      <c r="D168">
        <v>77</v>
      </c>
    </row>
    <row r="169" spans="1:4" x14ac:dyDescent="0.25">
      <c r="A169" t="s">
        <v>257</v>
      </c>
      <c r="B169">
        <v>38</v>
      </c>
      <c r="C169">
        <v>25</v>
      </c>
      <c r="D169">
        <v>234</v>
      </c>
    </row>
    <row r="170" spans="1:4" x14ac:dyDescent="0.25">
      <c r="A170" t="s">
        <v>258</v>
      </c>
      <c r="B170">
        <v>48</v>
      </c>
      <c r="C170">
        <v>32</v>
      </c>
      <c r="D170">
        <v>179</v>
      </c>
    </row>
    <row r="171" spans="1:4" x14ac:dyDescent="0.25">
      <c r="A171" t="s">
        <v>259</v>
      </c>
      <c r="B171">
        <v>48</v>
      </c>
      <c r="C171">
        <v>32</v>
      </c>
      <c r="D171">
        <v>80</v>
      </c>
    </row>
    <row r="172" spans="1:4" x14ac:dyDescent="0.25">
      <c r="A172" t="s">
        <v>168</v>
      </c>
      <c r="B172">
        <v>50</v>
      </c>
      <c r="C172">
        <v>33</v>
      </c>
      <c r="D172">
        <v>168</v>
      </c>
    </row>
    <row r="173" spans="1:4" x14ac:dyDescent="0.25">
      <c r="A173" t="s">
        <v>260</v>
      </c>
      <c r="B173">
        <v>64</v>
      </c>
      <c r="C173">
        <v>43</v>
      </c>
      <c r="D173">
        <v>195</v>
      </c>
    </row>
    <row r="174" spans="1:4" x14ac:dyDescent="0.25">
      <c r="A174" t="s">
        <v>261</v>
      </c>
      <c r="B174">
        <v>62</v>
      </c>
      <c r="C174">
        <v>41</v>
      </c>
      <c r="D174">
        <v>169</v>
      </c>
    </row>
    <row r="175" spans="1:4" x14ac:dyDescent="0.25">
      <c r="A175" t="s">
        <v>169</v>
      </c>
      <c r="B175">
        <v>45</v>
      </c>
      <c r="C175">
        <v>30</v>
      </c>
      <c r="D175">
        <v>128</v>
      </c>
    </row>
    <row r="176" spans="1:4" x14ac:dyDescent="0.25">
      <c r="A176" t="s">
        <v>170</v>
      </c>
      <c r="B176">
        <v>30</v>
      </c>
      <c r="C176">
        <v>20</v>
      </c>
      <c r="D176">
        <v>90</v>
      </c>
    </row>
    <row r="177" spans="1:4" x14ac:dyDescent="0.25">
      <c r="A177" t="s">
        <v>171</v>
      </c>
      <c r="B177">
        <v>39</v>
      </c>
      <c r="C177">
        <v>26</v>
      </c>
      <c r="D177">
        <v>82</v>
      </c>
    </row>
    <row r="178" spans="1:4" x14ac:dyDescent="0.25">
      <c r="A178" t="s">
        <v>172</v>
      </c>
      <c r="B178">
        <v>45</v>
      </c>
      <c r="C178">
        <v>30</v>
      </c>
      <c r="D178">
        <v>103</v>
      </c>
    </row>
    <row r="179" spans="1:4" x14ac:dyDescent="0.25">
      <c r="A179" t="s">
        <v>173</v>
      </c>
      <c r="B179">
        <v>53</v>
      </c>
      <c r="C179">
        <v>36</v>
      </c>
      <c r="D179">
        <v>188</v>
      </c>
    </row>
    <row r="180" spans="1:4" x14ac:dyDescent="0.25">
      <c r="A180" t="s">
        <v>174</v>
      </c>
      <c r="B180">
        <v>24</v>
      </c>
      <c r="C180">
        <v>16</v>
      </c>
      <c r="D180">
        <v>130</v>
      </c>
    </row>
    <row r="181" spans="1:4" x14ac:dyDescent="0.25">
      <c r="A181" t="s">
        <v>175</v>
      </c>
      <c r="B181">
        <v>30</v>
      </c>
      <c r="C181">
        <v>20</v>
      </c>
      <c r="D181">
        <v>95</v>
      </c>
    </row>
    <row r="182" spans="1:4" x14ac:dyDescent="0.25">
      <c r="A182" t="s">
        <v>262</v>
      </c>
      <c r="B182">
        <v>32</v>
      </c>
      <c r="C182">
        <v>21</v>
      </c>
      <c r="D182">
        <v>118</v>
      </c>
    </row>
    <row r="183" spans="1:4" x14ac:dyDescent="0.25">
      <c r="A183" t="s">
        <v>263</v>
      </c>
      <c r="B183">
        <v>32</v>
      </c>
      <c r="C183">
        <v>21</v>
      </c>
      <c r="D183">
        <v>98</v>
      </c>
    </row>
    <row r="184" spans="1:4" x14ac:dyDescent="0.25">
      <c r="A184" t="s">
        <v>264</v>
      </c>
      <c r="B184">
        <v>41</v>
      </c>
      <c r="C184">
        <v>28</v>
      </c>
      <c r="D184">
        <v>113</v>
      </c>
    </row>
    <row r="185" spans="1:4" x14ac:dyDescent="0.25">
      <c r="A185" t="s">
        <v>265</v>
      </c>
      <c r="B185">
        <v>32</v>
      </c>
      <c r="C185">
        <v>21</v>
      </c>
      <c r="D185">
        <v>110</v>
      </c>
    </row>
    <row r="186" spans="1:4" x14ac:dyDescent="0.25">
      <c r="A186" t="s">
        <v>266</v>
      </c>
      <c r="B186">
        <v>29</v>
      </c>
      <c r="C186">
        <v>20</v>
      </c>
      <c r="D186">
        <v>88</v>
      </c>
    </row>
    <row r="187" spans="1:4" x14ac:dyDescent="0.25">
      <c r="A187" t="s">
        <v>176</v>
      </c>
      <c r="B187">
        <v>40</v>
      </c>
      <c r="C187">
        <v>27</v>
      </c>
      <c r="D187">
        <v>118</v>
      </c>
    </row>
    <row r="188" spans="1:4" x14ac:dyDescent="0.25">
      <c r="A188" t="s">
        <v>177</v>
      </c>
      <c r="B188">
        <v>45</v>
      </c>
      <c r="C188">
        <v>30</v>
      </c>
      <c r="D188">
        <v>99</v>
      </c>
    </row>
    <row r="189" spans="1:4" x14ac:dyDescent="0.25">
      <c r="A189" t="s">
        <v>178</v>
      </c>
      <c r="B189">
        <v>54</v>
      </c>
      <c r="C189">
        <v>36</v>
      </c>
      <c r="D189">
        <v>129</v>
      </c>
    </row>
    <row r="190" spans="1:4" x14ac:dyDescent="0.25">
      <c r="A190" t="s">
        <v>179</v>
      </c>
      <c r="B190">
        <v>52</v>
      </c>
      <c r="C190">
        <v>35</v>
      </c>
      <c r="D190">
        <v>121</v>
      </c>
    </row>
    <row r="191" spans="1:4" x14ac:dyDescent="0.25">
      <c r="A191" t="s">
        <v>180</v>
      </c>
      <c r="B191">
        <v>35</v>
      </c>
      <c r="C191">
        <v>24</v>
      </c>
      <c r="D191">
        <v>115</v>
      </c>
    </row>
    <row r="192" spans="1:4" x14ac:dyDescent="0.25">
      <c r="A192" t="s">
        <v>267</v>
      </c>
      <c r="B192">
        <v>27</v>
      </c>
      <c r="C192">
        <v>18</v>
      </c>
      <c r="D192">
        <v>112</v>
      </c>
    </row>
    <row r="193" spans="1:4" x14ac:dyDescent="0.25">
      <c r="A193" t="s">
        <v>268</v>
      </c>
      <c r="B193">
        <v>29</v>
      </c>
      <c r="C193">
        <v>20</v>
      </c>
      <c r="D193">
        <v>124</v>
      </c>
    </row>
    <row r="194" spans="1:4" x14ac:dyDescent="0.25">
      <c r="A194" t="s">
        <v>269</v>
      </c>
      <c r="B194">
        <v>22</v>
      </c>
      <c r="C194">
        <v>15</v>
      </c>
      <c r="D194">
        <v>94</v>
      </c>
    </row>
    <row r="195" spans="1:4" x14ac:dyDescent="0.25">
      <c r="A195" t="s">
        <v>181</v>
      </c>
      <c r="B195">
        <v>53</v>
      </c>
      <c r="C195">
        <v>36</v>
      </c>
      <c r="D195">
        <v>114</v>
      </c>
    </row>
    <row r="196" spans="1:4" x14ac:dyDescent="0.25">
      <c r="A196" t="s">
        <v>182</v>
      </c>
      <c r="B196">
        <v>41</v>
      </c>
      <c r="C196">
        <v>28</v>
      </c>
      <c r="D196">
        <v>108</v>
      </c>
    </row>
    <row r="197" spans="1:4" x14ac:dyDescent="0.25">
      <c r="A197" t="s">
        <v>183</v>
      </c>
      <c r="B197">
        <v>38</v>
      </c>
      <c r="C197">
        <v>25</v>
      </c>
      <c r="D197">
        <v>140</v>
      </c>
    </row>
    <row r="198" spans="1:4" x14ac:dyDescent="0.25">
      <c r="A198" t="s">
        <v>184</v>
      </c>
      <c r="B198">
        <v>26</v>
      </c>
      <c r="C198">
        <v>17</v>
      </c>
      <c r="D198">
        <v>67</v>
      </c>
    </row>
    <row r="199" spans="1:4" x14ac:dyDescent="0.25">
      <c r="A199" t="s">
        <v>185</v>
      </c>
      <c r="B199">
        <v>39</v>
      </c>
      <c r="C199">
        <v>26</v>
      </c>
      <c r="D199">
        <v>110</v>
      </c>
    </row>
    <row r="200" spans="1:4" x14ac:dyDescent="0.25">
      <c r="A200" t="s">
        <v>186</v>
      </c>
      <c r="B200">
        <v>47</v>
      </c>
      <c r="C200">
        <v>32</v>
      </c>
      <c r="D200">
        <v>201</v>
      </c>
    </row>
    <row r="201" spans="1:4" x14ac:dyDescent="0.25">
      <c r="A201" t="s">
        <v>187</v>
      </c>
      <c r="B201">
        <v>32</v>
      </c>
      <c r="C201">
        <v>21</v>
      </c>
      <c r="D201">
        <v>120</v>
      </c>
    </row>
    <row r="202" spans="1:4" x14ac:dyDescent="0.25">
      <c r="A202" t="s">
        <v>188</v>
      </c>
      <c r="B202">
        <v>35</v>
      </c>
      <c r="C202">
        <v>24</v>
      </c>
      <c r="D202">
        <v>108</v>
      </c>
    </row>
    <row r="203" spans="1:4" x14ac:dyDescent="0.25">
      <c r="A203" t="s">
        <v>189</v>
      </c>
      <c r="B203">
        <v>32</v>
      </c>
      <c r="C203">
        <v>21</v>
      </c>
      <c r="D203">
        <v>36</v>
      </c>
    </row>
    <row r="204" spans="1:4" x14ac:dyDescent="0.25">
      <c r="A204" t="s">
        <v>190</v>
      </c>
      <c r="B204">
        <v>54</v>
      </c>
      <c r="C204">
        <v>36</v>
      </c>
      <c r="D204">
        <v>164</v>
      </c>
    </row>
    <row r="205" spans="1:4" x14ac:dyDescent="0.25">
      <c r="A205" t="s">
        <v>191</v>
      </c>
      <c r="B205">
        <v>47</v>
      </c>
      <c r="C205">
        <v>32</v>
      </c>
      <c r="D205">
        <v>151</v>
      </c>
    </row>
    <row r="206" spans="1:4" x14ac:dyDescent="0.25">
      <c r="A206" t="s">
        <v>192</v>
      </c>
      <c r="B206">
        <v>24</v>
      </c>
      <c r="C206">
        <v>16</v>
      </c>
      <c r="D206">
        <v>97</v>
      </c>
    </row>
    <row r="207" spans="1:4" x14ac:dyDescent="0.25">
      <c r="A207" t="s">
        <v>270</v>
      </c>
      <c r="B207">
        <v>35</v>
      </c>
      <c r="C207">
        <v>24</v>
      </c>
      <c r="D207">
        <v>104</v>
      </c>
    </row>
    <row r="208" spans="1:4" x14ac:dyDescent="0.25">
      <c r="A208" t="s">
        <v>271</v>
      </c>
      <c r="B208">
        <v>42</v>
      </c>
      <c r="C208">
        <v>28</v>
      </c>
      <c r="D208">
        <v>80</v>
      </c>
    </row>
    <row r="209" spans="1:4" x14ac:dyDescent="0.25">
      <c r="A209" t="s">
        <v>272</v>
      </c>
      <c r="B209">
        <v>40</v>
      </c>
      <c r="C209">
        <v>27</v>
      </c>
      <c r="D209">
        <v>78</v>
      </c>
    </row>
    <row r="210" spans="1:4" x14ac:dyDescent="0.25">
      <c r="A210" t="s">
        <v>193</v>
      </c>
      <c r="B210">
        <v>33</v>
      </c>
      <c r="C210">
        <v>22</v>
      </c>
      <c r="D210">
        <v>80</v>
      </c>
    </row>
    <row r="211" spans="1:4" x14ac:dyDescent="0.25">
      <c r="A211" t="s">
        <v>194</v>
      </c>
      <c r="B211">
        <v>33</v>
      </c>
      <c r="C211">
        <v>22</v>
      </c>
      <c r="D211">
        <v>108</v>
      </c>
    </row>
    <row r="212" spans="1:4" x14ac:dyDescent="0.25">
      <c r="A212" t="s">
        <v>195</v>
      </c>
      <c r="B212">
        <v>35</v>
      </c>
      <c r="C212">
        <v>24</v>
      </c>
      <c r="D212">
        <v>129</v>
      </c>
    </row>
    <row r="213" spans="1:4" x14ac:dyDescent="0.25">
      <c r="A213" t="s">
        <v>196</v>
      </c>
      <c r="B213">
        <v>36</v>
      </c>
      <c r="C213">
        <v>24</v>
      </c>
      <c r="D213">
        <v>85</v>
      </c>
    </row>
    <row r="214" spans="1:4" x14ac:dyDescent="0.25">
      <c r="A214" t="s">
        <v>197</v>
      </c>
      <c r="B214">
        <v>30</v>
      </c>
      <c r="C214">
        <v>20</v>
      </c>
      <c r="D214">
        <v>75</v>
      </c>
    </row>
    <row r="215" spans="1:4" x14ac:dyDescent="0.25">
      <c r="A215" t="s">
        <v>198</v>
      </c>
      <c r="B215">
        <v>44</v>
      </c>
      <c r="C215">
        <v>29</v>
      </c>
      <c r="D215">
        <v>109</v>
      </c>
    </row>
    <row r="216" spans="1:4" x14ac:dyDescent="0.25">
      <c r="A216" t="s">
        <v>199</v>
      </c>
      <c r="B216">
        <v>34</v>
      </c>
      <c r="C216">
        <v>23</v>
      </c>
      <c r="D216">
        <v>123</v>
      </c>
    </row>
    <row r="217" spans="1:4" x14ac:dyDescent="0.25">
      <c r="A217" t="s">
        <v>200</v>
      </c>
      <c r="B217">
        <v>52</v>
      </c>
      <c r="C217">
        <v>35</v>
      </c>
      <c r="D217">
        <v>160</v>
      </c>
    </row>
    <row r="218" spans="1:4" x14ac:dyDescent="0.25">
      <c r="A218" t="s">
        <v>201</v>
      </c>
      <c r="B218">
        <v>48</v>
      </c>
      <c r="C218">
        <v>32</v>
      </c>
      <c r="D218">
        <v>207</v>
      </c>
    </row>
    <row r="219" spans="1:4" x14ac:dyDescent="0.25">
      <c r="A219" t="s">
        <v>202</v>
      </c>
      <c r="B219">
        <v>45</v>
      </c>
      <c r="C219">
        <v>30</v>
      </c>
      <c r="D219">
        <v>155</v>
      </c>
    </row>
    <row r="220" spans="1:4" x14ac:dyDescent="0.25">
      <c r="A220" t="s">
        <v>203</v>
      </c>
    </row>
    <row r="221" spans="1:4" x14ac:dyDescent="0.25">
      <c r="A221" t="s">
        <v>273</v>
      </c>
      <c r="B221">
        <v>57</v>
      </c>
      <c r="C221">
        <v>38</v>
      </c>
      <c r="D221">
        <v>122</v>
      </c>
    </row>
    <row r="222" spans="1:4" x14ac:dyDescent="0.25">
      <c r="A222" t="s">
        <v>274</v>
      </c>
      <c r="B222">
        <v>48</v>
      </c>
      <c r="C222">
        <v>32</v>
      </c>
      <c r="D222">
        <v>206</v>
      </c>
    </row>
    <row r="223" spans="1:4" x14ac:dyDescent="0.25">
      <c r="A223" t="s">
        <v>275</v>
      </c>
      <c r="B223">
        <v>48</v>
      </c>
      <c r="C223">
        <v>32</v>
      </c>
      <c r="D223">
        <v>130</v>
      </c>
    </row>
    <row r="224" spans="1:4" x14ac:dyDescent="0.25">
      <c r="A224" t="s">
        <v>276</v>
      </c>
      <c r="B224">
        <v>57</v>
      </c>
      <c r="C224">
        <v>38</v>
      </c>
      <c r="D224">
        <v>136</v>
      </c>
    </row>
    <row r="225" spans="1:4" x14ac:dyDescent="0.25">
      <c r="A225" t="s">
        <v>277</v>
      </c>
      <c r="B225">
        <v>48</v>
      </c>
      <c r="C225">
        <v>32</v>
      </c>
      <c r="D225">
        <v>153</v>
      </c>
    </row>
    <row r="226" spans="1:4" x14ac:dyDescent="0.25">
      <c r="A226" t="s">
        <v>278</v>
      </c>
      <c r="B226">
        <v>57</v>
      </c>
      <c r="C226">
        <v>38</v>
      </c>
      <c r="D226">
        <v>102</v>
      </c>
    </row>
    <row r="227" spans="1:4" x14ac:dyDescent="0.25">
      <c r="A227" t="s">
        <v>279</v>
      </c>
      <c r="B227">
        <v>48</v>
      </c>
      <c r="C227">
        <v>32</v>
      </c>
      <c r="D227">
        <v>215</v>
      </c>
    </row>
    <row r="228" spans="1:4" x14ac:dyDescent="0.25">
      <c r="A228" t="s">
        <v>280</v>
      </c>
      <c r="B228">
        <v>48</v>
      </c>
      <c r="C228">
        <v>32</v>
      </c>
      <c r="D228">
        <v>110</v>
      </c>
    </row>
    <row r="229" spans="1:4" x14ac:dyDescent="0.25">
      <c r="A229" t="s">
        <v>281</v>
      </c>
      <c r="B229">
        <v>57</v>
      </c>
      <c r="C229">
        <v>38</v>
      </c>
      <c r="D229">
        <v>205</v>
      </c>
    </row>
    <row r="230" spans="1:4" x14ac:dyDescent="0.25">
      <c r="A230" t="s">
        <v>282</v>
      </c>
      <c r="B230">
        <v>48</v>
      </c>
      <c r="C230">
        <v>32</v>
      </c>
      <c r="D230">
        <v>102</v>
      </c>
    </row>
    <row r="231" spans="1:4" x14ac:dyDescent="0.25">
      <c r="A231" t="s">
        <v>204</v>
      </c>
    </row>
    <row r="232" spans="1:4" x14ac:dyDescent="0.25">
      <c r="A232" t="s">
        <v>283</v>
      </c>
      <c r="B232">
        <v>62</v>
      </c>
      <c r="C232">
        <v>41</v>
      </c>
      <c r="D232">
        <v>224</v>
      </c>
    </row>
    <row r="233" spans="1:4" x14ac:dyDescent="0.25">
      <c r="A233" t="s">
        <v>284</v>
      </c>
      <c r="B233">
        <v>45</v>
      </c>
      <c r="C233">
        <v>30</v>
      </c>
      <c r="D233">
        <v>115</v>
      </c>
    </row>
    <row r="234" spans="1:4" x14ac:dyDescent="0.25">
      <c r="A234" t="s">
        <v>205</v>
      </c>
      <c r="B234">
        <v>38</v>
      </c>
      <c r="C234">
        <v>25</v>
      </c>
      <c r="D234">
        <v>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Listenansicht</vt:lpstr>
      <vt:lpstr>Sätze</vt:lpstr>
    </vt:vector>
  </TitlesOfParts>
  <Company>www.cyberlab-gmbh.de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Vorlage Excel kostenlos</dc:title>
  <dc:subject>Reisekosten Formular Excel</dc:subject>
  <dc:creator>www.ms-buchhalter.de</dc:creator>
  <cp:keywords>Reisekosten, Reisekostenabrechnung, Reisekostenformular, Reisekostenvorlage</cp:keywords>
  <dc:description>Verpflegungsmehraufwand mit Frühstück und Reisekosten Rechner_x000d_
für In- und Ausland,_x000d_
Unternehmer und Arbeitnehmer</dc:description>
  <cp:lastModifiedBy>Michael Schröder</cp:lastModifiedBy>
  <dcterms:created xsi:type="dcterms:W3CDTF">2016-05-09T09:07:44Z</dcterms:created>
  <dcterms:modified xsi:type="dcterms:W3CDTF">2016-05-19T15:44:42Z</dcterms:modified>
  <cp:category>Steuer; Finanzen</cp:category>
  <cp:contentStatus>2016 V1</cp:contentStatus>
</cp:coreProperties>
</file>